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ACA4DC40-FACF-493C-9650-26883D74B1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3" l="1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<sst xmlns="http://schemas.openxmlformats.org/spreadsheetml/2006/main" count="110" uniqueCount="110">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</sst>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4" sqref="G1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>SUM(G10:G14)</f>
        <v>11263985.040000001</v>
      </c>
      <c r="H9" s="18">
        <f t="shared" ref="G9:K9" si="1">SUM(H10:H14)</f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45699653.109999999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/>
      <c r="I10" s="19"/>
      <c r="J10" s="19"/>
      <c r="K10" s="19"/>
      <c r="L10" s="19"/>
      <c r="M10" s="19"/>
      <c r="N10" s="19"/>
      <c r="O10" s="19"/>
      <c r="P10" s="19">
        <f>SUM(D10:O10)</f>
        <v>39376280.25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19"/>
      <c r="I11" s="19"/>
      <c r="J11" s="19"/>
      <c r="K11" s="19"/>
      <c r="L11" s="19"/>
      <c r="M11" s="19"/>
      <c r="N11" s="19"/>
      <c r="O11" s="19"/>
      <c r="P11" s="19">
        <f>SUM(D11:O11)</f>
        <v>480125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/>
      <c r="I14" s="19"/>
      <c r="J14" s="19"/>
      <c r="K14" s="19"/>
      <c r="L14" s="19"/>
      <c r="M14" s="19"/>
      <c r="N14" s="19"/>
      <c r="O14" s="19"/>
      <c r="P14" s="19">
        <f>SUM(D14:O14)</f>
        <v>5843247.8600000003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>SUM(F16:F24)</f>
        <v>6484049.1499999994</v>
      </c>
      <c r="G15" s="18">
        <f>SUM(G16:G24)</f>
        <v>2857225.77</v>
      </c>
      <c r="H15" s="18">
        <f t="shared" ref="G15:K15" si="4">SUM(H16:H24)</f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14823667.829999998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/>
      <c r="I16" s="19"/>
      <c r="J16" s="19"/>
      <c r="K16" s="19"/>
      <c r="L16" s="19"/>
      <c r="M16" s="19"/>
      <c r="N16" s="19"/>
      <c r="O16" s="19"/>
      <c r="P16" s="19">
        <f>SUM(D16:O16)</f>
        <v>4740364.7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/>
      <c r="I17" s="19"/>
      <c r="J17" s="13"/>
      <c r="K17" s="19"/>
      <c r="L17" s="19"/>
      <c r="M17" s="13"/>
      <c r="N17" s="19"/>
      <c r="O17" s="19"/>
      <c r="P17" s="19">
        <f>SUM(D17:O17)</f>
        <v>2066492.0999999999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/>
      <c r="I19" s="19"/>
      <c r="J19" s="19"/>
      <c r="K19" s="19"/>
      <c r="L19" s="19"/>
      <c r="M19" s="19"/>
      <c r="N19" s="19"/>
      <c r="O19" s="19"/>
      <c r="P19" s="19">
        <f>SUM(D19:O19)</f>
        <v>153196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/>
      <c r="I20" s="19"/>
      <c r="J20" s="19"/>
      <c r="K20" s="19"/>
      <c r="L20" s="19"/>
      <c r="M20" s="19"/>
      <c r="N20" s="19"/>
      <c r="O20" s="19"/>
      <c r="P20" s="19">
        <f>SUM(D20:O20)</f>
        <v>4475792.3099999996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/>
      <c r="J21" s="13"/>
      <c r="K21" s="13"/>
      <c r="L21" s="13"/>
      <c r="M21" s="19"/>
      <c r="N21" s="19"/>
      <c r="O21" s="19"/>
      <c r="P21" s="19">
        <f t="shared" si="5"/>
        <v>1088562.3400000001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3"/>
      <c r="I22" s="19"/>
      <c r="J22" s="13"/>
      <c r="K22" s="19"/>
      <c r="L22" s="19"/>
      <c r="M22" s="19"/>
      <c r="N22" s="19"/>
      <c r="O22" s="19"/>
      <c r="P22" s="19">
        <f>SUM(D22:O22)</f>
        <v>53728.94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/>
      <c r="I23" s="19"/>
      <c r="J23" s="19"/>
      <c r="K23" s="19"/>
      <c r="L23" s="19"/>
      <c r="M23" s="19"/>
      <c r="N23" s="19"/>
      <c r="O23" s="19"/>
      <c r="P23" s="19">
        <f>SUM(D23:O23)</f>
        <v>2091777.44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3"/>
      <c r="K24" s="19"/>
      <c r="L24" s="19"/>
      <c r="M24" s="19"/>
      <c r="N24" s="19"/>
      <c r="O24" s="19"/>
      <c r="P24" s="19">
        <f t="shared" si="5"/>
        <v>153754</v>
      </c>
    </row>
    <row r="25" spans="1:16" ht="15" customHeight="1">
      <c r="A25" s="2" t="s">
        <v>16</v>
      </c>
      <c r="B25" s="18">
        <f>SUM(B26:B34)</f>
        <v>13202950</v>
      </c>
      <c r="C25" s="18">
        <f>SUM(C26:C34)</f>
        <v>0</v>
      </c>
      <c r="D25" s="18">
        <f>SUM(D26:D34)</f>
        <v>68600.13</v>
      </c>
      <c r="E25" s="18">
        <f>SUM(E26:E34)</f>
        <v>360792</v>
      </c>
      <c r="F25" s="18">
        <f>SUM(F26:F34)</f>
        <v>2501505.5099999998</v>
      </c>
      <c r="G25" s="18">
        <f>SUM(G26:G34)</f>
        <v>334520.56</v>
      </c>
      <c r="H25" s="18">
        <f t="shared" ref="G25:I25" si="6">SUM(H26:H34)</f>
        <v>0</v>
      </c>
      <c r="I25" s="18">
        <f t="shared" si="6"/>
        <v>0</v>
      </c>
      <c r="J25" s="18">
        <f t="shared" ref="J25:N25" si="7">SUM(J26:J34)</f>
        <v>0</v>
      </c>
      <c r="K25" s="18">
        <f t="shared" si="7"/>
        <v>0</v>
      </c>
      <c r="L25" s="18">
        <f t="shared" si="7"/>
        <v>0</v>
      </c>
      <c r="M25" s="18">
        <f t="shared" si="7"/>
        <v>0</v>
      </c>
      <c r="N25" s="18">
        <f t="shared" si="7"/>
        <v>0</v>
      </c>
      <c r="O25" s="18">
        <f>SUM(O26:O34)</f>
        <v>0</v>
      </c>
      <c r="P25" s="18">
        <f>SUM(D25:O25)</f>
        <v>3265418.1999999997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/>
      <c r="J26" s="19"/>
      <c r="K26" s="19"/>
      <c r="L26" s="19"/>
      <c r="M26" s="19"/>
      <c r="N26" s="19"/>
      <c r="O26" s="19"/>
      <c r="P26" s="19">
        <f t="shared" ref="P26:P33" si="8">SUM(D26:O26)</f>
        <v>230081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8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/>
      <c r="I28" s="19"/>
      <c r="J28" s="19"/>
      <c r="K28" s="19"/>
      <c r="L28" s="19"/>
      <c r="M28" s="19"/>
      <c r="N28" s="19"/>
      <c r="O28" s="19"/>
      <c r="P28" s="19">
        <f>SUM(D28:O28)</f>
        <v>208929.05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8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8"/>
        <v>0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8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3"/>
      <c r="I32" s="19"/>
      <c r="J32" s="13"/>
      <c r="K32" s="19"/>
      <c r="L32" s="19"/>
      <c r="M32" s="19"/>
      <c r="N32" s="19"/>
      <c r="O32" s="19"/>
      <c r="P32" s="19">
        <f>SUM(D32:O32)</f>
        <v>1001937.88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8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/>
      <c r="J34" s="19"/>
      <c r="K34" s="19"/>
      <c r="L34" s="19"/>
      <c r="M34" s="19"/>
      <c r="N34" s="19"/>
      <c r="O34" s="19"/>
      <c r="P34" s="19">
        <f>SUM(D34:O34)</f>
        <v>1655812.87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9">SUM(G36:G42)</f>
        <v>443921.69</v>
      </c>
      <c r="H35" s="18">
        <f>SUM(H36:H42)</f>
        <v>0</v>
      </c>
      <c r="I35" s="18">
        <f t="shared" ref="I35:O35" si="10">SUM(I36:I42)</f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>SUM(M36:M42)</f>
        <v>0</v>
      </c>
      <c r="N35" s="18">
        <f t="shared" si="10"/>
        <v>0</v>
      </c>
      <c r="O35" s="18">
        <f t="shared" si="10"/>
        <v>0</v>
      </c>
      <c r="P35" s="18">
        <f>SUM(D35:O35)</f>
        <v>743411.29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/>
      <c r="I36" s="19"/>
      <c r="J36" s="13"/>
      <c r="K36" s="13"/>
      <c r="L36" s="13"/>
      <c r="M36" s="19"/>
      <c r="N36" s="13"/>
      <c r="O36" s="13"/>
      <c r="P36" s="19">
        <f t="shared" ref="P36:P41" si="11">SUM(D36:O36)</f>
        <v>75000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1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1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1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1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3"/>
      <c r="I41" s="19"/>
      <c r="J41" s="13"/>
      <c r="K41" s="19"/>
      <c r="L41" s="13"/>
      <c r="M41" s="13"/>
      <c r="N41" s="13"/>
      <c r="O41" s="13"/>
      <c r="P41" s="19">
        <f t="shared" si="11"/>
        <v>668411.29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2">SUM(D44:D50)</f>
        <v>0</v>
      </c>
      <c r="E43" s="18">
        <f t="shared" si="12"/>
        <v>0</v>
      </c>
      <c r="F43" s="18">
        <f>SUM(F44:F50)</f>
        <v>0</v>
      </c>
      <c r="G43" s="18">
        <f t="shared" ref="G43" si="13">SUM(G44:G50)</f>
        <v>0</v>
      </c>
      <c r="H43" s="18">
        <f t="shared" ref="H43:P43" si="14">SUM(H44:H50)</f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8">
        <f t="shared" si="14"/>
        <v>0</v>
      </c>
      <c r="M43" s="18">
        <f t="shared" si="14"/>
        <v>0</v>
      </c>
      <c r="N43" s="18">
        <f t="shared" si="14"/>
        <v>0</v>
      </c>
      <c r="O43" s="18">
        <f t="shared" si="14"/>
        <v>0</v>
      </c>
      <c r="P43" s="18">
        <f t="shared" si="14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5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5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5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5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5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5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5"/>
        <v>0</v>
      </c>
    </row>
    <row r="51" spans="1:16" ht="15" customHeight="1">
      <c r="A51" s="2" t="s">
        <v>28</v>
      </c>
      <c r="B51" s="18">
        <f t="shared" ref="B51:E51" si="16">SUM(B52:B60)</f>
        <v>34711793.340000004</v>
      </c>
      <c r="C51" s="18">
        <f t="shared" si="16"/>
        <v>0</v>
      </c>
      <c r="D51" s="18">
        <f t="shared" si="16"/>
        <v>0</v>
      </c>
      <c r="E51" s="18">
        <f t="shared" si="16"/>
        <v>0</v>
      </c>
      <c r="F51" s="18">
        <f>SUM(F52:F60)</f>
        <v>1297561.6100000001</v>
      </c>
      <c r="G51" s="18">
        <f>SUM(G52:G60)</f>
        <v>20495</v>
      </c>
      <c r="H51" s="18">
        <f t="shared" ref="H51" si="17">SUM(H52:H60)</f>
        <v>0</v>
      </c>
      <c r="I51" s="18">
        <f>SUM(I52:I60)</f>
        <v>0</v>
      </c>
      <c r="J51" s="18">
        <f t="shared" ref="J51:M51" si="18">SUM(J52:J60)</f>
        <v>0</v>
      </c>
      <c r="K51" s="18">
        <f>SUM(K52:K60)</f>
        <v>0</v>
      </c>
      <c r="L51" s="18">
        <f>SUM(L52:L60)</f>
        <v>0</v>
      </c>
      <c r="M51" s="18">
        <f t="shared" si="18"/>
        <v>0</v>
      </c>
      <c r="N51" s="18">
        <f>SUM(N52:N60)</f>
        <v>0</v>
      </c>
      <c r="O51" s="18">
        <f>SUM(O52:O60)</f>
        <v>0</v>
      </c>
      <c r="P51" s="18">
        <f>SUM(D51:O51)</f>
        <v>1318056.6100000001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/>
      <c r="M52" s="13"/>
      <c r="N52" s="19"/>
      <c r="O52" s="19"/>
      <c r="P52" s="19">
        <f t="shared" ref="P52:P60" si="19">SUM(D52:O52)</f>
        <v>60648.61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19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19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19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19"/>
        <v>1257408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9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3"/>
      <c r="N59" s="13"/>
      <c r="O59" s="19"/>
      <c r="P59" s="19">
        <f t="shared" si="19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9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2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2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2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2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3">SUM(F67:F68)</f>
        <v>0</v>
      </c>
      <c r="G66" s="18">
        <f t="shared" si="23"/>
        <v>0</v>
      </c>
      <c r="H66" s="18">
        <f t="shared" ref="H66:P66" si="24">SUM(H67:H68)</f>
        <v>0</v>
      </c>
      <c r="I66" s="18">
        <f t="shared" si="24"/>
        <v>0</v>
      </c>
      <c r="J66" s="18">
        <f t="shared" si="24"/>
        <v>0</v>
      </c>
      <c r="K66" s="18">
        <f t="shared" si="24"/>
        <v>0</v>
      </c>
      <c r="L66" s="18">
        <f t="shared" si="24"/>
        <v>0</v>
      </c>
      <c r="M66" s="18">
        <f t="shared" si="24"/>
        <v>0</v>
      </c>
      <c r="N66" s="18">
        <f t="shared" si="24"/>
        <v>0</v>
      </c>
      <c r="O66" s="18">
        <f t="shared" si="24"/>
        <v>0</v>
      </c>
      <c r="P66" s="18">
        <f t="shared" si="24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5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5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6">SUM(E70:E72)</f>
        <v>0</v>
      </c>
      <c r="F69" s="18">
        <f t="shared" ref="F69" si="27">SUM(F70:F72)</f>
        <v>0</v>
      </c>
      <c r="G69" s="18">
        <f t="shared" ref="G69" si="28">SUM(G70:G72)</f>
        <v>0</v>
      </c>
      <c r="H69" s="18">
        <f t="shared" si="26"/>
        <v>0</v>
      </c>
      <c r="I69" s="18">
        <f t="shared" si="26"/>
        <v>0</v>
      </c>
      <c r="J69" s="18">
        <f t="shared" si="26"/>
        <v>0</v>
      </c>
      <c r="K69" s="18">
        <f t="shared" si="26"/>
        <v>0</v>
      </c>
      <c r="L69" s="18">
        <f t="shared" si="26"/>
        <v>0</v>
      </c>
      <c r="M69" s="18">
        <f t="shared" si="26"/>
        <v>0</v>
      </c>
      <c r="N69" s="18">
        <f t="shared" si="26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29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9"/>
        <v>0</v>
      </c>
    </row>
    <row r="73" spans="1:16" ht="15" customHeight="1">
      <c r="A73" s="6" t="s">
        <v>35</v>
      </c>
      <c r="B73" s="20">
        <f t="shared" ref="B73:C73" si="30">SUM(B9:B72)/2</f>
        <v>380217337.00333333</v>
      </c>
      <c r="C73" s="20">
        <f t="shared" si="30"/>
        <v>0</v>
      </c>
      <c r="D73" s="20">
        <f>SUM(D9:D72)/2</f>
        <v>13516140.999999998</v>
      </c>
      <c r="E73" s="20">
        <f t="shared" ref="E73:O73" si="31">SUM(E9:E72)/2</f>
        <v>15719073.579999998</v>
      </c>
      <c r="F73" s="20">
        <f t="shared" ref="F73:G73" si="32">SUM(F9:F72)/2</f>
        <v>21694844.399999995</v>
      </c>
      <c r="G73" s="20">
        <f t="shared" si="32"/>
        <v>14920148.060000001</v>
      </c>
      <c r="H73" s="20">
        <f t="shared" si="31"/>
        <v>0</v>
      </c>
      <c r="I73" s="20">
        <f t="shared" si="31"/>
        <v>0</v>
      </c>
      <c r="J73" s="20">
        <f t="shared" si="31"/>
        <v>0</v>
      </c>
      <c r="K73" s="20">
        <f t="shared" si="31"/>
        <v>0</v>
      </c>
      <c r="L73" s="20">
        <f t="shared" si="31"/>
        <v>0</v>
      </c>
      <c r="M73" s="20">
        <f t="shared" si="31"/>
        <v>0</v>
      </c>
      <c r="N73" s="20">
        <f t="shared" si="31"/>
        <v>0</v>
      </c>
      <c r="O73" s="20">
        <f t="shared" si="31"/>
        <v>0</v>
      </c>
      <c r="P73" s="18">
        <f>SUM(D73:O73)</f>
        <v>65850207.039999992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3">B73</f>
        <v>380217337.00333333</v>
      </c>
      <c r="C86" s="20">
        <f t="shared" si="33"/>
        <v>0</v>
      </c>
      <c r="D86" s="20">
        <f>D73</f>
        <v>13516140.999999998</v>
      </c>
      <c r="E86" s="20">
        <f t="shared" ref="E86:O86" si="34">E73</f>
        <v>15719073.579999998</v>
      </c>
      <c r="F86" s="20">
        <f t="shared" ref="F86:G86" si="35">F73</f>
        <v>21694844.399999995</v>
      </c>
      <c r="G86" s="20">
        <f t="shared" si="35"/>
        <v>14920148.060000001</v>
      </c>
      <c r="H86" s="20">
        <f t="shared" si="34"/>
        <v>0</v>
      </c>
      <c r="I86" s="20">
        <f t="shared" si="34"/>
        <v>0</v>
      </c>
      <c r="J86" s="20">
        <f t="shared" si="34"/>
        <v>0</v>
      </c>
      <c r="K86" s="20">
        <f t="shared" si="34"/>
        <v>0</v>
      </c>
      <c r="L86" s="20">
        <f t="shared" si="34"/>
        <v>0</v>
      </c>
      <c r="M86" s="20">
        <f t="shared" si="34"/>
        <v>0</v>
      </c>
      <c r="N86" s="20">
        <f t="shared" si="34"/>
        <v>0</v>
      </c>
      <c r="O86" s="20">
        <f t="shared" si="34"/>
        <v>0</v>
      </c>
      <c r="P86" s="20">
        <f>SUM(D86:O86)</f>
        <v>65850207.039999992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2023-05-22T18:52:00Z</dcterms:modified>
</cp:coreProperties>
</file>