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publicar julio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<sst xmlns="http://schemas.openxmlformats.org/spreadsheetml/2006/main" count="110" uniqueCount="110">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</sst>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164" fontId="1" fillId="0" borderId="4" xfId="1" applyFont="1" applyBorder="1" applyAlignment="1">
      <alignment horizontal="left" vertical="center" wrapText="1"/>
    </xf>
    <xf numFmtId="0" fontId="0" fillId="0" borderId="5" xfId="0" applyBorder="1"/>
    <xf numFmtId="164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164" fontId="1" fillId="0" borderId="5" xfId="1" applyFont="1" applyBorder="1" applyAlignment="1">
      <alignment vertical="center" wrapText="1"/>
    </xf>
    <xf numFmtId="164" fontId="4" fillId="0" borderId="5" xfId="1" applyFont="1" applyBorder="1" applyAlignment="1">
      <alignment vertical="center" wrapText="1"/>
    </xf>
    <xf numFmtId="164" fontId="1" fillId="0" borderId="6" xfId="1" applyFont="1" applyBorder="1" applyAlignment="1">
      <alignment vertical="center" wrapText="1"/>
    </xf>
    <xf numFmtId="4" fontId="0" fillId="0" borderId="0" xfId="0" applyNumberFormat="1"/>
    <xf numFmtId="164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64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164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E11" activePane="bottomRight" state="frozen"/>
      <selection pane="topRight" activeCell="B1" sqref="B1"/>
      <selection pane="bottomLeft" activeCell="A8" sqref="A8"/>
      <selection pane="bottomRight" activeCell="G91" sqref="G91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>SUM(F10:F14)</f>
        <v>11422506.84</v>
      </c>
      <c r="G9" s="22">
        <f>SUM(G10:G14)</f>
        <v>20948035.609999999</v>
      </c>
      <c r="H9" s="18">
        <f>SUM(H10:H14)</f>
        <v>11986880.489999998</v>
      </c>
      <c r="I9" s="18">
        <f>SUM(I10:I14)</f>
        <v>11867511.520000001</v>
      </c>
      <c r="J9" s="18">
        <f>SUM(J10:J14)</f>
        <v>13057004.699999999</v>
      </c>
      <c r="K9" s="18">
        <f t="shared" ref="J9:N9" si="1">SUM(K10:K14)</f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>SUM(O10:O14)</f>
        <v>0</v>
      </c>
      <c r="P9" s="18">
        <f>SUM(D9:O9)</f>
        <v>92379448.969999999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/>
      <c r="L10" s="19"/>
      <c r="M10" s="19"/>
      <c r="N10" s="19"/>
      <c r="O10" s="19"/>
      <c r="P10" s="19">
        <f>SUM(E10:O10)</f>
        <v>71335449.230000019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/>
      <c r="L11" s="19"/>
      <c r="M11" s="19"/>
      <c r="N11" s="19"/>
      <c r="O11" s="19"/>
      <c r="P11" s="19">
        <f>SUM(E11:O11)</f>
        <v>10594759.859999999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2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/>
      <c r="L14" s="19"/>
      <c r="M14" s="19"/>
      <c r="N14" s="19"/>
      <c r="O14" s="19"/>
      <c r="P14" s="19">
        <f>SUM(D14:O14)</f>
        <v>10449239.879999999</v>
      </c>
    </row>
    <row r="15" spans="1:16" ht="15" customHeight="1">
      <c r="A15" s="2" t="s">
        <v>7</v>
      </c>
      <c r="B15" s="18">
        <f t="shared" ref="B15:E15" si="3">SUM(B16:B24)</f>
        <v>71001000</v>
      </c>
      <c r="C15" s="18">
        <f t="shared" si="3"/>
        <v>0</v>
      </c>
      <c r="D15" s="18">
        <f t="shared" si="3"/>
        <v>0</v>
      </c>
      <c r="E15" s="18">
        <f t="shared" si="3"/>
        <v>4879046.0500000007</v>
      </c>
      <c r="F15" s="18">
        <f>SUM(F16:F24)</f>
        <v>4520406.8600000003</v>
      </c>
      <c r="G15" s="18">
        <f>SUM(G16:G24)</f>
        <v>2439814.9499999997</v>
      </c>
      <c r="H15" s="18">
        <f>SUM(H16:H24)</f>
        <v>3826955.9299999997</v>
      </c>
      <c r="I15" s="18">
        <f>SUM(I16:I24)</f>
        <v>3261899.55</v>
      </c>
      <c r="J15" s="18">
        <f>SUM(J16:J24)</f>
        <v>2019091.6400000001</v>
      </c>
      <c r="K15" s="18">
        <f t="shared" ref="K15:N15" si="4">SUM(K16:K24)</f>
        <v>0</v>
      </c>
      <c r="L15" s="18">
        <f>SUM(L16:L24)</f>
        <v>0</v>
      </c>
      <c r="M15" s="18">
        <f>SUM(M16:M24)</f>
        <v>0</v>
      </c>
      <c r="N15" s="18">
        <f t="shared" si="4"/>
        <v>0</v>
      </c>
      <c r="O15" s="18">
        <f>SUM(O16:O24)</f>
        <v>0</v>
      </c>
      <c r="P15" s="18">
        <f>SUM(D15:O15)</f>
        <v>20947214.98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/>
      <c r="L16" s="19"/>
      <c r="M16" s="19"/>
      <c r="N16" s="19"/>
      <c r="O16" s="19"/>
      <c r="P16" s="19">
        <f t="shared" ref="P16:P23" si="5">SUM(D16:N16)</f>
        <v>8525947.959999999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/>
      <c r="M17" s="13"/>
      <c r="N17" s="19"/>
      <c r="O17" s="19"/>
      <c r="P17" s="19">
        <f>SUM(D17:N17)</f>
        <v>151689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3"/>
      <c r="L18" s="19"/>
      <c r="M18" s="13"/>
      <c r="N18" s="19"/>
      <c r="O18" s="19"/>
      <c r="P18" s="19">
        <f>SUM(D18:N18)</f>
        <v>656168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/>
      <c r="L19" s="19"/>
      <c r="M19" s="13"/>
      <c r="N19" s="19"/>
      <c r="O19" s="19"/>
      <c r="P19" s="19">
        <f t="shared" si="5"/>
        <v>432693.92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/>
      <c r="L20" s="19"/>
      <c r="M20" s="19"/>
      <c r="N20" s="19"/>
      <c r="O20" s="19"/>
      <c r="P20" s="19">
        <f t="shared" si="5"/>
        <v>6795274.6399999997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/>
      <c r="N21" s="19"/>
      <c r="O21" s="19"/>
      <c r="P21" s="19">
        <f t="shared" si="5"/>
        <v>321016.38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3"/>
      <c r="L22" s="19"/>
      <c r="M22" s="13"/>
      <c r="N22" s="19"/>
      <c r="O22" s="19"/>
      <c r="P22" s="19">
        <f t="shared" si="5"/>
        <v>45322.81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/>
      <c r="L23" s="19"/>
      <c r="M23" s="13"/>
      <c r="N23" s="19"/>
      <c r="O23" s="19"/>
      <c r="P23" s="19">
        <f t="shared" si="5"/>
        <v>3993791.2699999996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/>
      <c r="L24" s="13"/>
      <c r="M24" s="13"/>
      <c r="N24" s="19"/>
      <c r="O24" s="19"/>
      <c r="P24" s="13">
        <f>SUM(D24:O24)</f>
        <v>25311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6">SUM(D26:D34)</f>
        <v>0</v>
      </c>
      <c r="E25" s="18">
        <f t="shared" si="6"/>
        <v>2103846.69</v>
      </c>
      <c r="F25" s="18">
        <f t="shared" ref="F25:M25" si="7">SUM(F26:F34)</f>
        <v>59780</v>
      </c>
      <c r="G25" s="18">
        <f t="shared" si="7"/>
        <v>89387.94</v>
      </c>
      <c r="H25" s="18">
        <f t="shared" si="7"/>
        <v>875497.92999999993</v>
      </c>
      <c r="I25" s="18">
        <f t="shared" si="7"/>
        <v>1658753.95</v>
      </c>
      <c r="J25" s="18">
        <f>SUM(J26:J34)</f>
        <v>823535.3</v>
      </c>
      <c r="K25" s="18">
        <f t="shared" si="7"/>
        <v>0</v>
      </c>
      <c r="L25" s="18">
        <f t="shared" si="7"/>
        <v>0</v>
      </c>
      <c r="M25" s="18">
        <f t="shared" si="7"/>
        <v>0</v>
      </c>
      <c r="N25" s="18">
        <f t="shared" ref="N25" si="8">SUM(N26:N34)</f>
        <v>0</v>
      </c>
      <c r="O25" s="18">
        <f>SUM(O26:O34)</f>
        <v>0</v>
      </c>
      <c r="P25" s="18">
        <f>SUM(D25:O25)</f>
        <v>5610801.8099999996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/>
      <c r="M26" s="19"/>
      <c r="N26" s="19"/>
      <c r="O26" s="19"/>
      <c r="P26" s="19">
        <f>SUM(D26:O26)</f>
        <v>182693.43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3"/>
      <c r="M27" s="13"/>
      <c r="N27" s="19"/>
      <c r="O27" s="19"/>
      <c r="P27" s="19">
        <f t="shared" ref="P27:P32" si="9">SUM(D27:O27)</f>
        <v>0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/>
      <c r="L28" s="19"/>
      <c r="M28" s="13"/>
      <c r="N28" s="19"/>
      <c r="O28" s="19"/>
      <c r="P28" s="19">
        <f>SUM(D28:O28)</f>
        <v>666461.6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3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/>
      <c r="L30" s="13"/>
      <c r="M30" s="19"/>
      <c r="N30" s="19"/>
      <c r="O30" s="19"/>
      <c r="P30" s="19">
        <f t="shared" si="9"/>
        <v>1504.26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3"/>
      <c r="M31" s="19"/>
      <c r="N31" s="19"/>
      <c r="O31" s="19"/>
      <c r="P31" s="19">
        <f t="shared" si="9"/>
        <v>11271.49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/>
      <c r="L32" s="13"/>
      <c r="M32" s="13"/>
      <c r="N32" s="19"/>
      <c r="O32" s="19"/>
      <c r="P32" s="19">
        <f t="shared" si="9"/>
        <v>3058928.3899999997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/>
      <c r="L34" s="19"/>
      <c r="M34" s="19"/>
      <c r="N34" s="19"/>
      <c r="O34" s="19"/>
      <c r="P34" s="19">
        <f>SUM(D34:O34)</f>
        <v>1689942.6400000001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0">SUM(F36:F42)</f>
        <v>523824.89</v>
      </c>
      <c r="G35" s="18">
        <f t="shared" si="10"/>
        <v>0</v>
      </c>
      <c r="H35" s="18">
        <f>SUM(H36:H42)</f>
        <v>100000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 t="shared" si="11"/>
        <v>0</v>
      </c>
      <c r="N35" s="18">
        <f t="shared" si="11"/>
        <v>0</v>
      </c>
      <c r="O35" s="18">
        <f t="shared" si="11"/>
        <v>0</v>
      </c>
      <c r="P35" s="18">
        <f>SUM(D35:O35)</f>
        <v>623824.89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3"/>
      <c r="N36" s="13"/>
      <c r="O36" s="13"/>
      <c r="P36" s="19">
        <f t="shared" ref="P36:P50" si="12">SUM(D36:O36)</f>
        <v>100000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3"/>
      <c r="L41" s="13"/>
      <c r="M41" s="13"/>
      <c r="N41" s="13"/>
      <c r="O41" s="13"/>
      <c r="P41" s="19">
        <f>SUM(D41:O41)</f>
        <v>523824.89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2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2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2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2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2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2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2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2"/>
        <v>0</v>
      </c>
    </row>
    <row r="51" spans="1:16" ht="15" customHeight="1">
      <c r="A51" s="2" t="s">
        <v>28</v>
      </c>
      <c r="B51" s="18">
        <f t="shared" ref="B51:F51" si="16">SUM(B52:B60)</f>
        <v>33378460</v>
      </c>
      <c r="C51" s="18">
        <f t="shared" si="16"/>
        <v>0</v>
      </c>
      <c r="D51" s="18">
        <f t="shared" si="16"/>
        <v>0</v>
      </c>
      <c r="E51" s="18">
        <f t="shared" si="16"/>
        <v>0</v>
      </c>
      <c r="F51" s="18">
        <f t="shared" si="16"/>
        <v>0</v>
      </c>
      <c r="G51" s="18">
        <f>SUM(G52:G60)</f>
        <v>4839687.46</v>
      </c>
      <c r="H51" s="18">
        <f t="shared" ref="H51" si="17">SUM(H52:H60)</f>
        <v>0</v>
      </c>
      <c r="I51" s="18">
        <f>SUM(I52:I60)</f>
        <v>7371766.1000000006</v>
      </c>
      <c r="J51" s="18">
        <f t="shared" ref="J51:N51" si="18">SUM(J52:J60)</f>
        <v>1336818.03</v>
      </c>
      <c r="K51" s="18">
        <f>SUM(K52:K60)</f>
        <v>0</v>
      </c>
      <c r="L51" s="18">
        <f>SUM(L52:L60)</f>
        <v>0</v>
      </c>
      <c r="M51" s="18">
        <f t="shared" si="18"/>
        <v>0</v>
      </c>
      <c r="N51" s="18">
        <f t="shared" si="18"/>
        <v>0</v>
      </c>
      <c r="O51" s="18">
        <f>SUM(O52:O60)</f>
        <v>0</v>
      </c>
      <c r="P51" s="18">
        <f>SUM(D51:O51)</f>
        <v>13548271.59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3"/>
      <c r="O52" s="19"/>
      <c r="P52" s="19">
        <f>SUM(D52:O52)</f>
        <v>7913458.54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3"/>
      <c r="O53" s="19"/>
      <c r="P53" s="19">
        <f>SUM(D53:O53)</f>
        <v>1336818.03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3"/>
      <c r="N56" s="13"/>
      <c r="O56" s="19"/>
      <c r="P56" s="19">
        <f t="shared" ref="P56:P72" si="19">SUM(D56:O56)</f>
        <v>335236.82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19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19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19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19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19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2">SUM(F67:F68)</f>
        <v>0</v>
      </c>
      <c r="G66" s="18">
        <f t="shared" si="22"/>
        <v>0</v>
      </c>
      <c r="H66" s="18">
        <f t="shared" ref="H66:P66" si="23">SUM(H67:H68)</f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19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19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4">SUM(E70:E72)</f>
        <v>0</v>
      </c>
      <c r="F69" s="18">
        <f t="shared" ref="F69" si="25">SUM(F70:F72)</f>
        <v>0</v>
      </c>
      <c r="G69" s="18">
        <f t="shared" ref="G69" si="26">SUM(G70:G72)</f>
        <v>0</v>
      </c>
      <c r="H69" s="18">
        <f t="shared" si="24"/>
        <v>0</v>
      </c>
      <c r="I69" s="18">
        <f t="shared" si="24"/>
        <v>0</v>
      </c>
      <c r="J69" s="18">
        <f t="shared" si="24"/>
        <v>0</v>
      </c>
      <c r="K69" s="18">
        <f t="shared" si="24"/>
        <v>0</v>
      </c>
      <c r="L69" s="18">
        <f t="shared" si="24"/>
        <v>0</v>
      </c>
      <c r="M69" s="18">
        <f t="shared" si="24"/>
        <v>0</v>
      </c>
      <c r="N69" s="18">
        <f t="shared" si="24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19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1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19"/>
        <v>0</v>
      </c>
    </row>
    <row r="73" spans="1:16" ht="15" customHeight="1">
      <c r="A73" s="6" t="s">
        <v>35</v>
      </c>
      <c r="B73" s="20">
        <f t="shared" ref="B73:C73" si="27">SUM(B9:B72)/2</f>
        <v>353099657</v>
      </c>
      <c r="C73" s="20">
        <f t="shared" si="27"/>
        <v>0</v>
      </c>
      <c r="D73" s="20">
        <f>SUM(D9:D72)/2</f>
        <v>0</v>
      </c>
      <c r="E73" s="20">
        <f t="shared" ref="E73:O73" si="28">SUM(E9:E72)/2</f>
        <v>30080402.549999997</v>
      </c>
      <c r="F73" s="20">
        <f t="shared" ref="F73:G73" si="29">SUM(F9:F72)/2</f>
        <v>16526518.59</v>
      </c>
      <c r="G73" s="20">
        <f t="shared" si="29"/>
        <v>28316925.960000001</v>
      </c>
      <c r="H73" s="20">
        <f t="shared" si="28"/>
        <v>16789334.350000001</v>
      </c>
      <c r="I73" s="20">
        <f t="shared" si="28"/>
        <v>24159931.120000005</v>
      </c>
      <c r="J73" s="20">
        <f t="shared" si="28"/>
        <v>17236449.670000002</v>
      </c>
      <c r="K73" s="20">
        <f t="shared" si="28"/>
        <v>0</v>
      </c>
      <c r="L73" s="20">
        <f t="shared" si="28"/>
        <v>0</v>
      </c>
      <c r="M73" s="20">
        <f t="shared" si="28"/>
        <v>0</v>
      </c>
      <c r="N73" s="20">
        <f t="shared" si="28"/>
        <v>0</v>
      </c>
      <c r="O73" s="20">
        <f t="shared" si="28"/>
        <v>0</v>
      </c>
      <c r="P73" s="18">
        <f>SUM(D73:O73)</f>
        <v>133109562.23999999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0">B73</f>
        <v>353099657</v>
      </c>
      <c r="C86" s="20">
        <f t="shared" si="30"/>
        <v>0</v>
      </c>
      <c r="D86" s="20">
        <f>D73</f>
        <v>0</v>
      </c>
      <c r="E86" s="20">
        <f t="shared" ref="E86:O86" si="31">E73</f>
        <v>30080402.549999997</v>
      </c>
      <c r="F86" s="20">
        <f t="shared" ref="F86:G86" si="32">F73</f>
        <v>16526518.59</v>
      </c>
      <c r="G86" s="20">
        <f t="shared" si="32"/>
        <v>28316925.960000001</v>
      </c>
      <c r="H86" s="20">
        <f t="shared" si="31"/>
        <v>16789334.350000001</v>
      </c>
      <c r="I86" s="20">
        <f t="shared" si="31"/>
        <v>24159931.120000005</v>
      </c>
      <c r="J86" s="20">
        <f t="shared" si="31"/>
        <v>17236449.670000002</v>
      </c>
      <c r="K86" s="20">
        <f t="shared" si="31"/>
        <v>0</v>
      </c>
      <c r="L86" s="20">
        <f t="shared" si="31"/>
        <v>0</v>
      </c>
      <c r="M86" s="20">
        <f t="shared" si="31"/>
        <v>0</v>
      </c>
      <c r="N86" s="20">
        <f t="shared" si="31"/>
        <v>0</v>
      </c>
      <c r="O86" s="20">
        <f t="shared" si="31"/>
        <v>0</v>
      </c>
      <c r="P86" s="20">
        <f>SUM(D86:O86)</f>
        <v>133109562.23999999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BC</cp:lastModifiedBy>
  <cp:lastPrinted>2022-08-22T19:53:06Z</cp:lastPrinted>
  <dcterms:created xsi:type="dcterms:W3CDTF">2018-04-17T18:57:16Z</dcterms:created>
  <dcterms:modified xsi:type="dcterms:W3CDTF">2022-08-22T19:53:12Z</dcterms:modified>
</cp:coreProperties>
</file>