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I15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J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<sst xmlns="http://schemas.openxmlformats.org/spreadsheetml/2006/main" count="110" uniqueCount="110">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</sst>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H61" activePane="bottomRight" state="frozen"/>
      <selection pane="topRight" activeCell="B1" sqref="B1"/>
      <selection pane="bottomLeft" activeCell="A8" sqref="A8"/>
      <selection pane="bottomRight" activeCell="I52" sqref="I52:I60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5" width="13.5703125" customWidth="1"/>
    <col min="16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E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>SUM(F10:F14)</f>
        <v>11422506.84</v>
      </c>
      <c r="G9" s="22">
        <f>SUM(G10:G14)</f>
        <v>20948035.609999999</v>
      </c>
      <c r="H9" s="18">
        <f>SUM(H10:H14)</f>
        <v>11986880.489999998</v>
      </c>
      <c r="I9" s="18">
        <f>SUM(I10:I14)</f>
        <v>11867511.520000001</v>
      </c>
      <c r="J9" s="18">
        <f t="shared" ref="J9:N9" si="1">SUM(J10:J14)</f>
        <v>0</v>
      </c>
      <c r="K9" s="18">
        <f t="shared" si="1"/>
        <v>0</v>
      </c>
      <c r="L9" s="18">
        <f t="shared" si="1"/>
        <v>0</v>
      </c>
      <c r="M9" s="18">
        <f t="shared" si="1"/>
        <v>0</v>
      </c>
      <c r="N9" s="18">
        <f t="shared" si="1"/>
        <v>0</v>
      </c>
      <c r="O9" s="18">
        <f>SUM(O10:O14)</f>
        <v>0</v>
      </c>
      <c r="P9" s="18">
        <f>SUM(D9:O9)</f>
        <v>79322444.269999996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9">
        <v>10289970.199999999</v>
      </c>
      <c r="I10" s="19">
        <v>10181536.130000001</v>
      </c>
      <c r="J10" s="19"/>
      <c r="K10" s="19"/>
      <c r="L10" s="19"/>
      <c r="M10" s="19"/>
      <c r="N10" s="19"/>
      <c r="O10" s="19"/>
      <c r="P10" s="19">
        <f>SUM(E10:O10)</f>
        <v>59988790.870000012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9">
        <v>157315</v>
      </c>
      <c r="I11" s="19">
        <v>157315</v>
      </c>
      <c r="J11" s="19"/>
      <c r="K11" s="19"/>
      <c r="L11" s="19"/>
      <c r="M11" s="19"/>
      <c r="N11" s="19"/>
      <c r="O11" s="19"/>
      <c r="P11" s="19">
        <f>SUM(E11:O11)</f>
        <v>10395258.77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ref="P13" si="2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9">
        <v>1539595.29</v>
      </c>
      <c r="I14" s="19">
        <v>1528660.39</v>
      </c>
      <c r="J14" s="19"/>
      <c r="K14" s="19"/>
      <c r="L14" s="19"/>
      <c r="M14" s="19"/>
      <c r="N14" s="19"/>
      <c r="O14" s="19"/>
      <c r="P14" s="19">
        <f>SUM(D14:O14)</f>
        <v>8938394.629999999</v>
      </c>
    </row>
    <row r="15" spans="1:16" ht="15" customHeight="1">
      <c r="A15" s="2" t="s">
        <v>7</v>
      </c>
      <c r="B15" s="18">
        <f t="shared" ref="B15:E15" si="3">SUM(B16:B24)</f>
        <v>71001000</v>
      </c>
      <c r="C15" s="18">
        <f t="shared" si="3"/>
        <v>0</v>
      </c>
      <c r="D15" s="18">
        <f t="shared" si="3"/>
        <v>0</v>
      </c>
      <c r="E15" s="18">
        <f t="shared" si="3"/>
        <v>4879046.0500000007</v>
      </c>
      <c r="F15" s="18">
        <f>SUM(F16:F24)</f>
        <v>4520406.8600000003</v>
      </c>
      <c r="G15" s="18">
        <f>SUM(G16:G24)</f>
        <v>2439814.9499999997</v>
      </c>
      <c r="H15" s="18">
        <f>SUM(H16:H24)</f>
        <v>3826955.9299999997</v>
      </c>
      <c r="I15" s="18">
        <f>SUM(I16:I24)</f>
        <v>3261899.55</v>
      </c>
      <c r="J15" s="18">
        <f t="shared" ref="J15:N15" si="4">SUM(J16:J24)</f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 t="shared" si="4"/>
        <v>0</v>
      </c>
      <c r="O15" s="18">
        <f>SUM(O16:O24)</f>
        <v>0</v>
      </c>
      <c r="P15" s="18">
        <f>SUM(D15:O15)</f>
        <v>18928123.34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9">
        <v>1241355.92</v>
      </c>
      <c r="I16" s="19">
        <v>1199467.55</v>
      </c>
      <c r="J16" s="19"/>
      <c r="K16" s="19"/>
      <c r="L16" s="19"/>
      <c r="M16" s="19"/>
      <c r="N16" s="19"/>
      <c r="O16" s="19"/>
      <c r="P16" s="19">
        <f t="shared" ref="P16:P23" si="5">SUM(D16:N16)</f>
        <v>7566938.6899999995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9">
        <v>151689</v>
      </c>
      <c r="I17" s="19"/>
      <c r="J17" s="13"/>
      <c r="K17" s="19"/>
      <c r="L17" s="19"/>
      <c r="M17" s="13"/>
      <c r="N17" s="19"/>
      <c r="O17" s="19"/>
      <c r="P17" s="19">
        <f>SUM(D17:N17)</f>
        <v>151689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9">
        <v>166200</v>
      </c>
      <c r="I18" s="19"/>
      <c r="J18" s="13"/>
      <c r="K18" s="13"/>
      <c r="L18" s="19"/>
      <c r="M18" s="13"/>
      <c r="N18" s="19"/>
      <c r="O18" s="19"/>
      <c r="P18" s="19">
        <f>SUM(D18:N18)</f>
        <v>334008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9">
        <v>38393</v>
      </c>
      <c r="I19" s="19">
        <v>42832</v>
      </c>
      <c r="J19" s="13"/>
      <c r="K19" s="19"/>
      <c r="L19" s="19"/>
      <c r="M19" s="13"/>
      <c r="N19" s="19"/>
      <c r="O19" s="19"/>
      <c r="P19" s="19">
        <f t="shared" si="5"/>
        <v>421466.92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9">
        <v>1832420.17</v>
      </c>
      <c r="I20" s="19">
        <v>876273.68</v>
      </c>
      <c r="J20" s="19"/>
      <c r="K20" s="19"/>
      <c r="L20" s="19"/>
      <c r="M20" s="19"/>
      <c r="N20" s="19"/>
      <c r="O20" s="19"/>
      <c r="P20" s="19">
        <f t="shared" si="5"/>
        <v>6109945.7299999995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9">
        <v>321016.38</v>
      </c>
      <c r="I21" s="19"/>
      <c r="J21" s="13"/>
      <c r="K21" s="13"/>
      <c r="L21" s="13"/>
      <c r="M21" s="19"/>
      <c r="N21" s="19"/>
      <c r="O21" s="19"/>
      <c r="P21" s="19">
        <f t="shared" si="5"/>
        <v>321016.38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9"/>
      <c r="J22" s="13"/>
      <c r="K22" s="13"/>
      <c r="L22" s="19"/>
      <c r="M22" s="13"/>
      <c r="N22" s="19"/>
      <c r="O22" s="19"/>
      <c r="P22" s="19">
        <f t="shared" si="5"/>
        <v>45322.81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9">
        <v>55290.46</v>
      </c>
      <c r="I23" s="19">
        <v>1143326.32</v>
      </c>
      <c r="J23" s="19"/>
      <c r="K23" s="19"/>
      <c r="L23" s="19"/>
      <c r="M23" s="13"/>
      <c r="N23" s="19"/>
      <c r="O23" s="19"/>
      <c r="P23" s="19">
        <f t="shared" si="5"/>
        <v>3952424.8099999996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9">
        <v>20591</v>
      </c>
      <c r="I24" s="19"/>
      <c r="J24" s="13"/>
      <c r="K24" s="19"/>
      <c r="L24" s="13"/>
      <c r="M24" s="13"/>
      <c r="N24" s="19"/>
      <c r="O24" s="19"/>
      <c r="P24" s="13">
        <f>SUM(D24:O24)</f>
        <v>25311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I25" si="6">SUM(D26:D34)</f>
        <v>0</v>
      </c>
      <c r="E25" s="18">
        <f t="shared" si="6"/>
        <v>2103846.69</v>
      </c>
      <c r="F25" s="18">
        <f>SUM(F26:F34)</f>
        <v>59780</v>
      </c>
      <c r="G25" s="18">
        <f>SUM(G26:G34)</f>
        <v>89387.94</v>
      </c>
      <c r="H25" s="18">
        <f>SUM(H26:H34)</f>
        <v>875497.92999999993</v>
      </c>
      <c r="I25" s="18">
        <f>SUM(I26:I34)</f>
        <v>1658753.95</v>
      </c>
      <c r="J25" s="18">
        <f>SUM(J26:J34)</f>
        <v>0</v>
      </c>
      <c r="K25" s="18">
        <f>SUM(K26:K34)</f>
        <v>0</v>
      </c>
      <c r="L25" s="18">
        <f>SUM(L26:L34)</f>
        <v>0</v>
      </c>
      <c r="M25" s="18">
        <f>SUM(M26:M34)</f>
        <v>0</v>
      </c>
      <c r="N25" s="18">
        <f t="shared" ref="N25" si="7">SUM(N26:N34)</f>
        <v>0</v>
      </c>
      <c r="O25" s="18">
        <f>SUM(O26:O34)</f>
        <v>0</v>
      </c>
      <c r="P25" s="18">
        <f>SUM(D25:O25)</f>
        <v>4787266.51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9"/>
      <c r="J26" s="13"/>
      <c r="K26" s="19"/>
      <c r="L26" s="19"/>
      <c r="M26" s="19"/>
      <c r="N26" s="19"/>
      <c r="O26" s="19"/>
      <c r="P26" s="19">
        <f>SUM(D26:O26)</f>
        <v>130188.27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9"/>
      <c r="J27" s="13"/>
      <c r="K27" s="13"/>
      <c r="L27" s="13"/>
      <c r="M27" s="13"/>
      <c r="N27" s="19"/>
      <c r="O27" s="19"/>
      <c r="P27" s="19">
        <f t="shared" ref="P27:P32" si="8">SUM(D27:O27)</f>
        <v>0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9">
        <v>551505</v>
      </c>
      <c r="I28" s="19">
        <v>8025</v>
      </c>
      <c r="J28" s="19"/>
      <c r="K28" s="19"/>
      <c r="L28" s="19"/>
      <c r="M28" s="13"/>
      <c r="N28" s="19"/>
      <c r="O28" s="19"/>
      <c r="P28" s="19">
        <f>SUM(D28:O28)</f>
        <v>559530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3"/>
      <c r="M29" s="13"/>
      <c r="N29" s="19"/>
      <c r="O29" s="19"/>
      <c r="P29" s="19">
        <f t="shared" si="8"/>
        <v>0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9"/>
      <c r="J30" s="13"/>
      <c r="K30" s="19"/>
      <c r="L30" s="13"/>
      <c r="M30" s="19"/>
      <c r="N30" s="19"/>
      <c r="O30" s="19"/>
      <c r="P30" s="19">
        <f t="shared" si="8"/>
        <v>1504.26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9">
        <v>10407</v>
      </c>
      <c r="J31" s="13"/>
      <c r="K31" s="13"/>
      <c r="L31" s="13"/>
      <c r="M31" s="19"/>
      <c r="N31" s="19"/>
      <c r="O31" s="19"/>
      <c r="P31" s="19">
        <f t="shared" si="8"/>
        <v>11271.49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9">
        <v>1035590</v>
      </c>
      <c r="J32" s="13"/>
      <c r="K32" s="19"/>
      <c r="L32" s="13"/>
      <c r="M32" s="13"/>
      <c r="N32" s="19"/>
      <c r="O32" s="19"/>
      <c r="P32" s="19">
        <f t="shared" si="8"/>
        <v>3058928.3899999997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9">
        <v>323992.93</v>
      </c>
      <c r="I34" s="19">
        <v>604731.94999999995</v>
      </c>
      <c r="J34" s="19"/>
      <c r="K34" s="19"/>
      <c r="L34" s="19"/>
      <c r="M34" s="19"/>
      <c r="N34" s="19"/>
      <c r="O34" s="19"/>
      <c r="P34" s="19">
        <f>SUM(D34:O34)</f>
        <v>1025844.1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9">SUM(F36:F42)</f>
        <v>523824.89</v>
      </c>
      <c r="G35" s="18">
        <f t="shared" si="9"/>
        <v>0</v>
      </c>
      <c r="H35" s="18">
        <f>SUM(H36:H42)</f>
        <v>100000</v>
      </c>
      <c r="I35" s="18">
        <f t="shared" ref="I35:O35" si="10">SUM(I36:I42)</f>
        <v>0</v>
      </c>
      <c r="J35" s="18">
        <f t="shared" si="10"/>
        <v>0</v>
      </c>
      <c r="K35" s="18">
        <f t="shared" si="10"/>
        <v>0</v>
      </c>
      <c r="L35" s="18">
        <f t="shared" si="10"/>
        <v>0</v>
      </c>
      <c r="M35" s="18">
        <f t="shared" si="10"/>
        <v>0</v>
      </c>
      <c r="N35" s="18">
        <f t="shared" si="10"/>
        <v>0</v>
      </c>
      <c r="O35" s="18">
        <f t="shared" si="10"/>
        <v>0</v>
      </c>
      <c r="P35" s="18">
        <f>SUM(D35:O35)</f>
        <v>623824.89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9">
        <v>100000</v>
      </c>
      <c r="I36" s="19"/>
      <c r="J36" s="13"/>
      <c r="K36" s="13"/>
      <c r="L36" s="13"/>
      <c r="M36" s="13"/>
      <c r="N36" s="13"/>
      <c r="O36" s="13"/>
      <c r="P36" s="19">
        <f t="shared" ref="P36:P50" si="11">SUM(D36:O36)</f>
        <v>100000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1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1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1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1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9"/>
      <c r="J41" s="13"/>
      <c r="K41" s="13"/>
      <c r="L41" s="13"/>
      <c r="M41" s="13"/>
      <c r="N41" s="13"/>
      <c r="O41" s="13"/>
      <c r="P41" s="19">
        <f>SUM(D41:O41)</f>
        <v>523824.89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 t="shared" si="11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2">SUM(D44:D50)</f>
        <v>0</v>
      </c>
      <c r="E43" s="18">
        <f t="shared" si="12"/>
        <v>0</v>
      </c>
      <c r="F43" s="18">
        <f>SUM(F44:F50)</f>
        <v>0</v>
      </c>
      <c r="G43" s="18">
        <f t="shared" ref="G43" si="13">SUM(G44:G50)</f>
        <v>0</v>
      </c>
      <c r="H43" s="18">
        <f t="shared" ref="H43:P43" si="14">SUM(H44:H50)</f>
        <v>0</v>
      </c>
      <c r="I43" s="18">
        <f t="shared" si="14"/>
        <v>0</v>
      </c>
      <c r="J43" s="18">
        <f t="shared" si="14"/>
        <v>0</v>
      </c>
      <c r="K43" s="18">
        <f t="shared" si="14"/>
        <v>0</v>
      </c>
      <c r="L43" s="18">
        <f t="shared" si="14"/>
        <v>0</v>
      </c>
      <c r="M43" s="18">
        <f t="shared" si="14"/>
        <v>0</v>
      </c>
      <c r="N43" s="18">
        <f t="shared" si="14"/>
        <v>0</v>
      </c>
      <c r="O43" s="18">
        <f t="shared" si="14"/>
        <v>0</v>
      </c>
      <c r="P43" s="18">
        <f t="shared" si="14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1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1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1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1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1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1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1"/>
        <v>0</v>
      </c>
    </row>
    <row r="51" spans="1:16" ht="15" customHeight="1">
      <c r="A51" s="2" t="s">
        <v>28</v>
      </c>
      <c r="B51" s="18">
        <f t="shared" ref="B51:F51" si="15">SUM(B52:B60)</f>
        <v>33378460</v>
      </c>
      <c r="C51" s="18">
        <f t="shared" si="15"/>
        <v>0</v>
      </c>
      <c r="D51" s="18">
        <f t="shared" si="15"/>
        <v>0</v>
      </c>
      <c r="E51" s="18">
        <f t="shared" si="15"/>
        <v>0</v>
      </c>
      <c r="F51" s="18">
        <f t="shared" si="15"/>
        <v>0</v>
      </c>
      <c r="G51" s="18">
        <f>SUM(G52:G60)</f>
        <v>4839687.46</v>
      </c>
      <c r="H51" s="18">
        <f t="shared" ref="H51" si="16">SUM(H52:H60)</f>
        <v>0</v>
      </c>
      <c r="I51" s="18">
        <f>SUM(I52:I60)</f>
        <v>7371766.1000000006</v>
      </c>
      <c r="J51" s="18">
        <f t="shared" ref="I51:N51" si="17">SUM(J52:J60)</f>
        <v>0</v>
      </c>
      <c r="K51" s="18">
        <f>SUM(K52:K60)</f>
        <v>0</v>
      </c>
      <c r="L51" s="18">
        <f>SUM(L52:L60)</f>
        <v>0</v>
      </c>
      <c r="M51" s="18">
        <f t="shared" si="17"/>
        <v>0</v>
      </c>
      <c r="N51" s="18">
        <f t="shared" si="17"/>
        <v>0</v>
      </c>
      <c r="O51" s="18">
        <f>SUM(O52:O60)</f>
        <v>0</v>
      </c>
      <c r="P51" s="18">
        <f>SUM(D51:O51)</f>
        <v>12211453.560000001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9">
        <v>7036529.2800000003</v>
      </c>
      <c r="J52" s="13"/>
      <c r="K52" s="19"/>
      <c r="L52" s="19"/>
      <c r="M52" s="13"/>
      <c r="N52" s="13"/>
      <c r="O52" s="19"/>
      <c r="P52" s="19">
        <f>SUM(D52:O52)</f>
        <v>7913458.54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3"/>
      <c r="K53" s="19"/>
      <c r="L53" s="13"/>
      <c r="M53" s="13"/>
      <c r="N53" s="13"/>
      <c r="O53" s="19"/>
      <c r="P53" s="19">
        <f>SUM(D53:O53)</f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9">
        <v>335236.82</v>
      </c>
      <c r="J56" s="13"/>
      <c r="K56" s="19"/>
      <c r="L56" s="13"/>
      <c r="M56" s="13"/>
      <c r="N56" s="13"/>
      <c r="O56" s="19"/>
      <c r="P56" s="19">
        <f t="shared" ref="P56:P72" si="18">SUM(D56:O56)</f>
        <v>335236.82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18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8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9"/>
      <c r="J59" s="13"/>
      <c r="K59" s="13"/>
      <c r="L59" s="13"/>
      <c r="M59" s="13"/>
      <c r="N59" s="13"/>
      <c r="O59" s="19"/>
      <c r="P59" s="19">
        <f t="shared" si="18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18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19">SUM(D62:D65)</f>
        <v>0</v>
      </c>
      <c r="E61" s="18">
        <f t="shared" si="19"/>
        <v>0</v>
      </c>
      <c r="F61" s="18">
        <f t="shared" si="19"/>
        <v>0</v>
      </c>
      <c r="G61" s="18">
        <f t="shared" si="19"/>
        <v>0</v>
      </c>
      <c r="H61" s="18">
        <f t="shared" ref="H61:O61" si="20">SUM(H62:H65)</f>
        <v>0</v>
      </c>
      <c r="I61" s="18">
        <f t="shared" si="20"/>
        <v>0</v>
      </c>
      <c r="J61" s="18">
        <f t="shared" si="20"/>
        <v>0</v>
      </c>
      <c r="K61" s="18">
        <f t="shared" si="20"/>
        <v>0</v>
      </c>
      <c r="L61" s="18">
        <f t="shared" si="20"/>
        <v>0</v>
      </c>
      <c r="M61" s="18">
        <f t="shared" si="20"/>
        <v>0</v>
      </c>
      <c r="N61" s="18">
        <f t="shared" si="20"/>
        <v>0</v>
      </c>
      <c r="O61" s="19">
        <f t="shared" si="20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18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18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18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18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1">SUM(F67:F68)</f>
        <v>0</v>
      </c>
      <c r="G66" s="18">
        <f t="shared" si="21"/>
        <v>0</v>
      </c>
      <c r="H66" s="18">
        <f t="shared" ref="H66:P66" si="22">SUM(H67:H68)</f>
        <v>0</v>
      </c>
      <c r="I66" s="18">
        <f t="shared" si="22"/>
        <v>0</v>
      </c>
      <c r="J66" s="18">
        <f t="shared" si="22"/>
        <v>0</v>
      </c>
      <c r="K66" s="18">
        <f t="shared" si="22"/>
        <v>0</v>
      </c>
      <c r="L66" s="18">
        <f t="shared" si="22"/>
        <v>0</v>
      </c>
      <c r="M66" s="18">
        <f t="shared" si="22"/>
        <v>0</v>
      </c>
      <c r="N66" s="18">
        <f t="shared" si="22"/>
        <v>0</v>
      </c>
      <c r="O66" s="18">
        <f t="shared" si="22"/>
        <v>0</v>
      </c>
      <c r="P66" s="18">
        <f t="shared" si="22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18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18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3">SUM(E70:E72)</f>
        <v>0</v>
      </c>
      <c r="F69" s="18">
        <f t="shared" ref="F69" si="24">SUM(F70:F72)</f>
        <v>0</v>
      </c>
      <c r="G69" s="18">
        <f t="shared" ref="G69" si="25">SUM(G70:G72)</f>
        <v>0</v>
      </c>
      <c r="H69" s="18">
        <f t="shared" si="23"/>
        <v>0</v>
      </c>
      <c r="I69" s="18">
        <f t="shared" si="23"/>
        <v>0</v>
      </c>
      <c r="J69" s="18">
        <f t="shared" si="23"/>
        <v>0</v>
      </c>
      <c r="K69" s="18">
        <f t="shared" si="23"/>
        <v>0</v>
      </c>
      <c r="L69" s="18">
        <f t="shared" si="23"/>
        <v>0</v>
      </c>
      <c r="M69" s="18">
        <f t="shared" si="23"/>
        <v>0</v>
      </c>
      <c r="N69" s="18">
        <f t="shared" si="23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18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18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18"/>
        <v>0</v>
      </c>
    </row>
    <row r="73" spans="1:16" ht="15" customHeight="1">
      <c r="A73" s="6" t="s">
        <v>35</v>
      </c>
      <c r="B73" s="20">
        <f t="shared" ref="B73:C73" si="26">SUM(B9:B72)/2</f>
        <v>353099657</v>
      </c>
      <c r="C73" s="20">
        <f t="shared" si="26"/>
        <v>0</v>
      </c>
      <c r="D73" s="20">
        <f>SUM(D9:D72)/2</f>
        <v>0</v>
      </c>
      <c r="E73" s="20">
        <f t="shared" ref="E73:O73" si="27">SUM(E9:E72)/2</f>
        <v>30080402.549999997</v>
      </c>
      <c r="F73" s="20">
        <f t="shared" ref="F73:G73" si="28">SUM(F9:F72)/2</f>
        <v>16526518.59</v>
      </c>
      <c r="G73" s="20">
        <f t="shared" si="28"/>
        <v>28316925.960000001</v>
      </c>
      <c r="H73" s="20">
        <f t="shared" si="27"/>
        <v>16789334.350000001</v>
      </c>
      <c r="I73" s="20">
        <f t="shared" si="27"/>
        <v>24159931.120000005</v>
      </c>
      <c r="J73" s="20">
        <f t="shared" si="27"/>
        <v>0</v>
      </c>
      <c r="K73" s="20">
        <f t="shared" si="27"/>
        <v>0</v>
      </c>
      <c r="L73" s="20">
        <f t="shared" si="27"/>
        <v>0</v>
      </c>
      <c r="M73" s="20">
        <f t="shared" si="27"/>
        <v>0</v>
      </c>
      <c r="N73" s="20">
        <f t="shared" si="27"/>
        <v>0</v>
      </c>
      <c r="O73" s="20">
        <f t="shared" si="27"/>
        <v>0</v>
      </c>
      <c r="P73" s="18">
        <f>SUM(D73:O73)</f>
        <v>115873112.56999999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29">B73</f>
        <v>353099657</v>
      </c>
      <c r="C86" s="20">
        <f t="shared" si="29"/>
        <v>0</v>
      </c>
      <c r="D86" s="20">
        <f>D73</f>
        <v>0</v>
      </c>
      <c r="E86" s="20">
        <f t="shared" ref="E86:O86" si="30">E73</f>
        <v>30080402.549999997</v>
      </c>
      <c r="F86" s="20">
        <f t="shared" ref="F86:G86" si="31">F73</f>
        <v>16526518.59</v>
      </c>
      <c r="G86" s="20">
        <f t="shared" si="31"/>
        <v>28316925.960000001</v>
      </c>
      <c r="H86" s="20">
        <f t="shared" si="30"/>
        <v>16789334.350000001</v>
      </c>
      <c r="I86" s="20">
        <f t="shared" si="30"/>
        <v>24159931.120000005</v>
      </c>
      <c r="J86" s="20">
        <f t="shared" si="30"/>
        <v>0</v>
      </c>
      <c r="K86" s="20">
        <f t="shared" si="30"/>
        <v>0</v>
      </c>
      <c r="L86" s="20">
        <f t="shared" si="30"/>
        <v>0</v>
      </c>
      <c r="M86" s="20">
        <f t="shared" si="30"/>
        <v>0</v>
      </c>
      <c r="N86" s="20">
        <f t="shared" si="30"/>
        <v>0</v>
      </c>
      <c r="O86" s="20">
        <f t="shared" si="30"/>
        <v>0</v>
      </c>
      <c r="P86" s="20">
        <f>SUM(D86:O86)</f>
        <v>115873112.56999999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2022-07-22T20:53:16Z</cp:lastPrinted>
  <dcterms:created xsi:type="dcterms:W3CDTF">2018-04-17T18:57:16Z</dcterms:created>
  <dcterms:modified xsi:type="dcterms:W3CDTF">2022-07-22T20:53:23Z</dcterms:modified>
</cp:coreProperties>
</file>