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abril 2025\"/>
    </mc:Choice>
  </mc:AlternateContent>
  <xr:revisionPtr revIDLastSave="0" documentId="13_ncr:1_{53B75358-4FE2-468F-93D0-45BFAB776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<sst xmlns="http://schemas.openxmlformats.org/spreadsheetml/2006/main" count="110" uniqueCount="110">
  <si>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</si>
  <si>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</si>
  <si>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</si>
  <si>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</si>
  <si>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</si>
  <si>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</si>
  <si>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</si>
  <si>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</si>
  <si>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</si>
  <si>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</si>
  <si>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</si>
  <si>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</si>
  <si>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</si>
  <si>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</si>
  <si>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</si>
  <si>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</si>
  <si>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</si>
  <si>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</si>
  <si>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</si>
  <si>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</si>
  <si>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</si>
  <si>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</si>
  <si>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</si>
  <si>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</si>
  <si>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</si>
  <si>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</si>
  <si>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</si>
  <si>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</si>
  <si>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</si>
  <si>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</si>
  <si>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</si>
  <si>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</si>
  <si>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</si>
  <si>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</si>
  <si>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</si>
  <si>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</si>
  <si>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</si>
  <si>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</si>
  <si>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</si>
  <si>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</si>
  <si>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</si>
  <si>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</si>
  <si>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</si>
  <si>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</si>
  <si>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</si>
  <si>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</si>
  <si>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</si>
  <si>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</si>
  <si>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</si>
  <si>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</si>
  <si>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</si>
  <si>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</si>
  <si>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</si>
  <si>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</si>
  <si>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</si>
  <si>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</si>
  <si>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</si>
  <si>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</si>
  <si>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</si>
  <si>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</si>
  <si>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</si>
  <si>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</si>
  <si>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</si>
  <si>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</si>
  <si>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</si>
  <si>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</si>
  <si>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</si>
  <si>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</si>
  <si>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</si>
  <si>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</si>
  <si>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</si>
  <si>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</si>
  <si>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</si>
  <si>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</si>
  <si>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</si>
  <si>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</si>
  <si>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</si>
  <si>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</si>
  <si>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</si>
  <si>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</si>
  <si>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</si>
  <si>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</si>
  <si>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</si>
  <si>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</si>
  <si>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</si>
  <si>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</si>
  <si>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</si>
  <si>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</si>
  <si>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</si>
  <si>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</si>
  <si>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</si>
  <si>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</si>
  <si>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</si>
  <si>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</si>
  <si>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</si>
  <si>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</si>
  <si>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</si>
  <si>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</si>
  <si>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Xiomara De Coo Flores</t>
  </si>
  <si>
    <t>Enc. Depto. de Planificación y Desarrollo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</si>
  <si>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</si>
  <si>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</si>
  <si>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</si>
  <si>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</si>
  <si>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</si>
  <si>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</si>
  <si>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</si>
  <si>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Enc. Interina Depto. Financiero</t>
  </si>
  <si>
    <t>Ejecución de Gastos y Aplicaciones Financieras (Abril)</t>
  </si>
  <si>
    <t>Almeyra Celine Sarmiento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</si>
</sst>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0</xdr:col>
      <xdr:colOff>1953781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1925" y="228600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showGridLines="0" tabSelected="1" zoomScale="84" zoomScaleNormal="84" workbookViewId="0">
      <pane xSplit="1" ySplit="7" topLeftCell="E71" activePane="bottomRight" state="frozen"/>
      <selection pane="topRight" activeCell="B1" sqref="B1"/>
      <selection pane="bottomLeft" activeCell="A8" sqref="A8"/>
      <selection pane="bottomRight" activeCell="T100" sqref="T100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  <col min="19" max="19" width="9.1406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100</v>
      </c>
      <c r="C7" s="10" t="s">
        <v>101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D9" si="0">SUM(B10:B14)</f>
        <v>289203538.66666663</v>
      </c>
      <c r="C9" s="18">
        <f t="shared" si="0"/>
        <v>0</v>
      </c>
      <c r="D9" s="18">
        <f t="shared" si="0"/>
        <v>0</v>
      </c>
      <c r="E9" s="18">
        <f>SUM(E10:E14)</f>
        <v>39067029.420000002</v>
      </c>
      <c r="F9" s="22">
        <f>SUM(F10:F14)</f>
        <v>22038015.300000001</v>
      </c>
      <c r="G9" s="22">
        <f>SUM(G10:G14)</f>
        <v>23347192.899999999</v>
      </c>
      <c r="H9" s="18">
        <f t="shared" ref="H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84452237.620000005</v>
      </c>
    </row>
    <row r="10" spans="1:16" ht="15" customHeight="1">
      <c r="A10" s="4" t="s">
        <v>3</v>
      </c>
      <c r="B10" s="13">
        <v>214241666.66666666</v>
      </c>
      <c r="C10" s="13"/>
      <c r="D10" s="13"/>
      <c r="E10" s="13">
        <v>32640053.210000001</v>
      </c>
      <c r="F10" s="13">
        <v>18655614.129999999</v>
      </c>
      <c r="G10" s="13">
        <v>20125381.02</v>
      </c>
      <c r="H10" s="13"/>
      <c r="I10" s="13"/>
      <c r="J10" s="13"/>
      <c r="K10" s="13"/>
      <c r="L10" s="13"/>
      <c r="M10" s="13"/>
      <c r="N10" s="13"/>
      <c r="O10" s="13"/>
      <c r="P10" s="19">
        <f>SUM(D10:O10)</f>
        <v>71421048.359999999</v>
      </c>
    </row>
    <row r="11" spans="1:16" ht="15" customHeight="1">
      <c r="A11" s="4" t="s">
        <v>4</v>
      </c>
      <c r="B11" s="13">
        <v>47426202</v>
      </c>
      <c r="C11" s="13"/>
      <c r="D11" s="13"/>
      <c r="E11" s="13">
        <v>1490964.51</v>
      </c>
      <c r="F11" s="13">
        <v>914175.42</v>
      </c>
      <c r="G11" s="13">
        <v>745035</v>
      </c>
      <c r="H11" s="13"/>
      <c r="I11" s="13"/>
      <c r="J11" s="13"/>
      <c r="K11" s="13"/>
      <c r="L11" s="13"/>
      <c r="M11" s="13"/>
      <c r="N11" s="13"/>
      <c r="O11" s="13"/>
      <c r="P11" s="19">
        <f>SUM(D11:O11)</f>
        <v>3150174.93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27235670</v>
      </c>
      <c r="C14" s="13"/>
      <c r="D14" s="13"/>
      <c r="E14" s="13">
        <v>4936011.7</v>
      </c>
      <c r="F14" s="13">
        <v>2468225.75</v>
      </c>
      <c r="G14" s="13">
        <v>2476776.8799999994</v>
      </c>
      <c r="H14" s="13"/>
      <c r="I14" s="13"/>
      <c r="J14" s="13"/>
      <c r="K14" s="13"/>
      <c r="L14" s="13"/>
      <c r="M14" s="13"/>
      <c r="N14" s="13"/>
      <c r="O14" s="13"/>
      <c r="P14" s="19">
        <f>SUM(D14:O14)</f>
        <v>9881014.3300000001</v>
      </c>
    </row>
    <row r="15" spans="1:16" ht="15" customHeight="1">
      <c r="A15" s="2" t="s">
        <v>7</v>
      </c>
      <c r="B15" s="18">
        <f t="shared" ref="B15" si="3">SUM(B16:B24)</f>
        <v>151241121.67000002</v>
      </c>
      <c r="C15" s="18">
        <f t="shared" ref="C15:H15" si="4">SUM(C16:C24)</f>
        <v>0</v>
      </c>
      <c r="D15" s="18">
        <f t="shared" si="4"/>
        <v>0</v>
      </c>
      <c r="E15" s="18">
        <f>SUM(E16:E24)</f>
        <v>11383607.82</v>
      </c>
      <c r="F15" s="18">
        <f>SUM(F16:F24)</f>
        <v>13579970.390000002</v>
      </c>
      <c r="G15" s="18">
        <f>SUM(G16:G24)</f>
        <v>3788762.25</v>
      </c>
      <c r="H15" s="18">
        <f t="shared" si="4"/>
        <v>0</v>
      </c>
      <c r="I15" s="18">
        <f t="shared" ref="I15:K15" si="5">SUM(I16:I24)</f>
        <v>0</v>
      </c>
      <c r="J15" s="18">
        <f t="shared" si="5"/>
        <v>0</v>
      </c>
      <c r="K15" s="18">
        <f t="shared" si="5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28752340.460000001</v>
      </c>
    </row>
    <row r="16" spans="1:16" ht="15" customHeight="1">
      <c r="A16" s="4" t="s">
        <v>8</v>
      </c>
      <c r="B16" s="13">
        <v>24700000</v>
      </c>
      <c r="C16" s="13"/>
      <c r="D16" s="13"/>
      <c r="E16" s="13">
        <v>3816622.51</v>
      </c>
      <c r="F16" s="13">
        <v>3152405.43</v>
      </c>
      <c r="G16" s="13">
        <v>277970.59000000003</v>
      </c>
      <c r="H16" s="13"/>
      <c r="I16" s="13"/>
      <c r="J16" s="13"/>
      <c r="K16" s="13"/>
      <c r="L16" s="13"/>
      <c r="M16" s="13"/>
      <c r="N16" s="13"/>
      <c r="O16" s="13"/>
      <c r="P16" s="19">
        <f>SUM(D16:O16)</f>
        <v>7246998.5299999993</v>
      </c>
    </row>
    <row r="17" spans="1:16" ht="15" customHeight="1">
      <c r="A17" s="4" t="s">
        <v>9</v>
      </c>
      <c r="B17" s="13">
        <v>54200000</v>
      </c>
      <c r="C17" s="13"/>
      <c r="D17" s="13"/>
      <c r="E17" s="13">
        <v>4602033.2300000004</v>
      </c>
      <c r="F17" s="13">
        <v>6723592.7999999998</v>
      </c>
      <c r="G17" s="13">
        <v>805135.2</v>
      </c>
      <c r="H17" s="19"/>
      <c r="I17" s="19"/>
      <c r="J17" s="13"/>
      <c r="K17" s="13"/>
      <c r="L17" s="19"/>
      <c r="M17" s="13"/>
      <c r="N17" s="19"/>
      <c r="O17" s="13"/>
      <c r="P17" s="19">
        <f>SUM(D17:O17)</f>
        <v>12130761.23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280510.59999999998</v>
      </c>
      <c r="G18" s="13"/>
      <c r="H18" s="13"/>
      <c r="I18" s="19"/>
      <c r="J18" s="19"/>
      <c r="K18" s="19"/>
      <c r="L18" s="19"/>
      <c r="M18" s="13"/>
      <c r="N18" s="19"/>
      <c r="O18" s="19"/>
      <c r="P18" s="19">
        <f t="shared" ref="P18" si="6">SUM(D18:O18)</f>
        <v>280510.59999999998</v>
      </c>
    </row>
    <row r="19" spans="1:16" ht="15" customHeight="1">
      <c r="A19" s="4" t="s">
        <v>11</v>
      </c>
      <c r="B19" s="13">
        <v>1610000</v>
      </c>
      <c r="C19" s="13"/>
      <c r="E19" s="13">
        <v>28742</v>
      </c>
      <c r="F19" s="13">
        <v>14010</v>
      </c>
      <c r="G19" s="13">
        <v>191697.18</v>
      </c>
      <c r="H19" s="13"/>
      <c r="I19" s="13"/>
      <c r="J19" s="13"/>
      <c r="K19" s="13"/>
      <c r="L19" s="19"/>
      <c r="M19" s="13"/>
      <c r="N19" s="13"/>
      <c r="O19" s="13"/>
      <c r="P19" s="19">
        <f t="shared" ref="P19:P24" si="7">SUM(D19:O19)</f>
        <v>234449.18</v>
      </c>
    </row>
    <row r="20" spans="1:16" ht="15" customHeight="1">
      <c r="A20" s="4" t="s">
        <v>12</v>
      </c>
      <c r="B20" s="13">
        <v>30961121.670000002</v>
      </c>
      <c r="C20" s="13"/>
      <c r="D20" s="13"/>
      <c r="E20" s="13">
        <v>1175238.26</v>
      </c>
      <c r="F20" s="13">
        <v>2061079.13</v>
      </c>
      <c r="G20" s="13">
        <v>583516.13</v>
      </c>
      <c r="H20" s="13"/>
      <c r="I20" s="13"/>
      <c r="J20" s="13"/>
      <c r="K20" s="13"/>
      <c r="L20" s="13"/>
      <c r="M20" s="13"/>
      <c r="N20" s="13"/>
      <c r="O20" s="13"/>
      <c r="P20" s="19">
        <f t="shared" si="7"/>
        <v>3819833.5199999996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695044.95</v>
      </c>
      <c r="F21" s="13">
        <v>290429.74</v>
      </c>
      <c r="G21" s="13">
        <v>120818.74</v>
      </c>
      <c r="H21" s="13"/>
      <c r="I21" s="13"/>
      <c r="J21" s="13"/>
      <c r="K21" s="13"/>
      <c r="L21" s="13"/>
      <c r="M21" s="13"/>
      <c r="N21" s="13"/>
      <c r="O21" s="13"/>
      <c r="P21" s="19">
        <f t="shared" si="7"/>
        <v>1106293.43</v>
      </c>
    </row>
    <row r="22" spans="1:16" ht="15" customHeight="1">
      <c r="A22" s="4" t="s">
        <v>14</v>
      </c>
      <c r="B22" s="13">
        <v>5500000</v>
      </c>
      <c r="C22" s="13"/>
      <c r="D22" s="19"/>
      <c r="E22" s="13">
        <v>184080</v>
      </c>
      <c r="F22" s="13">
        <v>247800</v>
      </c>
      <c r="G22" s="13"/>
      <c r="H22" s="19"/>
      <c r="I22" s="13"/>
      <c r="J22" s="13"/>
      <c r="K22" s="13"/>
      <c r="L22" s="13"/>
      <c r="M22" s="13"/>
      <c r="N22" s="13"/>
      <c r="O22" s="13"/>
      <c r="P22" s="19">
        <f t="shared" si="7"/>
        <v>431880</v>
      </c>
    </row>
    <row r="23" spans="1:16" ht="15" customHeight="1">
      <c r="A23" s="4" t="s">
        <v>15</v>
      </c>
      <c r="B23" s="13">
        <v>18520000</v>
      </c>
      <c r="C23" s="13"/>
      <c r="D23" s="19"/>
      <c r="E23" s="13">
        <v>299135.3</v>
      </c>
      <c r="F23" s="13">
        <v>310705.14</v>
      </c>
      <c r="G23" s="13">
        <v>1345178.1300000001</v>
      </c>
      <c r="H23" s="13"/>
      <c r="I23" s="13"/>
      <c r="J23" s="19"/>
      <c r="K23" s="13"/>
      <c r="L23" s="13"/>
      <c r="M23" s="13"/>
      <c r="N23" s="13"/>
      <c r="O23" s="13"/>
      <c r="P23" s="19">
        <f t="shared" si="7"/>
        <v>1955018.57</v>
      </c>
    </row>
    <row r="24" spans="1:16" ht="15" customHeight="1">
      <c r="A24" s="4" t="s">
        <v>38</v>
      </c>
      <c r="B24" s="13">
        <v>8000000</v>
      </c>
      <c r="C24" s="13"/>
      <c r="D24" s="13"/>
      <c r="E24" s="13">
        <v>582711.56999999995</v>
      </c>
      <c r="F24" s="13">
        <v>499437.55</v>
      </c>
      <c r="G24" s="13">
        <v>464446.28</v>
      </c>
      <c r="H24" s="19"/>
      <c r="I24" s="19"/>
      <c r="J24" s="19"/>
      <c r="K24" s="13"/>
      <c r="L24" s="19"/>
      <c r="M24" s="13"/>
      <c r="N24" s="19"/>
      <c r="O24" s="13"/>
      <c r="P24" s="19">
        <f t="shared" si="7"/>
        <v>1546595.4</v>
      </c>
    </row>
    <row r="25" spans="1:16" ht="15" customHeight="1">
      <c r="A25" s="2" t="s">
        <v>16</v>
      </c>
      <c r="B25" s="18">
        <f t="shared" ref="B25:D25" si="8">SUM(B26:B34)</f>
        <v>18994216.66</v>
      </c>
      <c r="C25" s="18">
        <f t="shared" si="8"/>
        <v>0</v>
      </c>
      <c r="D25" s="18">
        <f t="shared" si="8"/>
        <v>0</v>
      </c>
      <c r="E25" s="18">
        <f>SUM(E26:E34)</f>
        <v>3189392.9</v>
      </c>
      <c r="F25" s="18">
        <f>SUM(F26:F34)</f>
        <v>559370.68999999994</v>
      </c>
      <c r="G25" s="18">
        <f>SUM(G26:G34)</f>
        <v>410563</v>
      </c>
      <c r="H25" s="18">
        <f t="shared" ref="G25:J25" si="9">SUM(H26:H34)</f>
        <v>0</v>
      </c>
      <c r="I25" s="18">
        <f t="shared" si="9"/>
        <v>0</v>
      </c>
      <c r="J25" s="18">
        <f t="shared" si="9"/>
        <v>0</v>
      </c>
      <c r="K25" s="18">
        <f>SUM(K26:K34)</f>
        <v>0</v>
      </c>
      <c r="L25" s="18">
        <f>SUM(L26:L34)</f>
        <v>0</v>
      </c>
      <c r="M25" s="18">
        <f>SUM(M26:M34)</f>
        <v>0</v>
      </c>
      <c r="N25" s="18">
        <f>SUM(N26:N34)</f>
        <v>0</v>
      </c>
      <c r="O25" s="18">
        <f>SUM(O26:O34)</f>
        <v>0</v>
      </c>
      <c r="P25" s="18">
        <f t="shared" ref="P25:P32" si="10">SUM(D25:O25)</f>
        <v>4159326.59</v>
      </c>
    </row>
    <row r="26" spans="1:16" ht="15" customHeight="1">
      <c r="A26" s="4" t="s">
        <v>17</v>
      </c>
      <c r="B26" s="13">
        <v>1336950</v>
      </c>
      <c r="C26" s="13"/>
      <c r="D26" s="13"/>
      <c r="E26" s="13">
        <v>483141</v>
      </c>
      <c r="F26" s="13">
        <v>113930</v>
      </c>
      <c r="G26" s="13">
        <v>346843</v>
      </c>
      <c r="H26" s="13"/>
      <c r="I26" s="13"/>
      <c r="J26" s="19"/>
      <c r="K26" s="13"/>
      <c r="L26" s="13"/>
      <c r="M26" s="13"/>
      <c r="N26" s="13"/>
      <c r="O26" s="13"/>
      <c r="P26" s="19">
        <f>SUM(D26:O26)</f>
        <v>943914</v>
      </c>
    </row>
    <row r="27" spans="1:16" ht="15" customHeight="1">
      <c r="A27" s="4" t="s">
        <v>18</v>
      </c>
      <c r="B27" s="13">
        <v>136266.66</v>
      </c>
      <c r="C27" s="13"/>
      <c r="D27" s="13"/>
      <c r="E27" s="13">
        <v>233274.2</v>
      </c>
      <c r="F27" s="13">
        <v>9912</v>
      </c>
      <c r="G27" s="13"/>
      <c r="H27" s="13"/>
      <c r="I27" s="13"/>
      <c r="J27" s="13"/>
      <c r="K27" s="13"/>
      <c r="L27" s="19"/>
      <c r="M27" s="13"/>
      <c r="N27" s="19"/>
      <c r="O27" s="19"/>
      <c r="P27" s="19">
        <f t="shared" si="10"/>
        <v>243186.2</v>
      </c>
    </row>
    <row r="28" spans="1:16" ht="15" customHeight="1">
      <c r="A28" s="4" t="s">
        <v>19</v>
      </c>
      <c r="B28" s="13">
        <v>2490000</v>
      </c>
      <c r="C28" s="13"/>
      <c r="D28" s="19"/>
      <c r="E28" s="13">
        <v>137414</v>
      </c>
      <c r="F28" s="13">
        <v>226663.55</v>
      </c>
      <c r="G28" s="13"/>
      <c r="H28" s="19"/>
      <c r="I28" s="13"/>
      <c r="J28" s="13"/>
      <c r="K28" s="13"/>
      <c r="L28" s="19"/>
      <c r="M28" s="13"/>
      <c r="N28" s="13"/>
      <c r="O28" s="13"/>
      <c r="P28" s="19">
        <f>SUM(D28:O28)</f>
        <v>364077.55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3">
        <v>21825.279999999999</v>
      </c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10"/>
        <v>21825.279999999999</v>
      </c>
    </row>
    <row r="30" spans="1:16" ht="15" customHeight="1">
      <c r="A30" s="4" t="s">
        <v>21</v>
      </c>
      <c r="B30" s="13">
        <v>800000</v>
      </c>
      <c r="C30" s="13"/>
      <c r="D30" s="13"/>
      <c r="E30" s="13"/>
      <c r="F30" s="13"/>
      <c r="G30" s="19"/>
      <c r="H30" s="13"/>
      <c r="I30" s="13"/>
      <c r="J30" s="13"/>
      <c r="K30" s="13"/>
      <c r="L30" s="19"/>
      <c r="M30" s="19"/>
      <c r="N30" s="19"/>
      <c r="O30" s="19"/>
      <c r="P30" s="19">
        <f t="shared" si="10"/>
        <v>0</v>
      </c>
    </row>
    <row r="31" spans="1:16" ht="15" customHeight="1">
      <c r="A31" s="4" t="s">
        <v>22</v>
      </c>
      <c r="B31" s="13">
        <v>145000</v>
      </c>
      <c r="C31" s="13"/>
      <c r="D31" s="13"/>
      <c r="E31" s="13">
        <v>1168.2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10"/>
        <v>1168.2</v>
      </c>
    </row>
    <row r="32" spans="1:16" ht="15" customHeight="1">
      <c r="A32" s="4" t="s">
        <v>23</v>
      </c>
      <c r="B32" s="13">
        <v>5786000</v>
      </c>
      <c r="C32" s="13"/>
      <c r="D32" s="19"/>
      <c r="E32" s="13">
        <v>2000000</v>
      </c>
      <c r="F32" s="13">
        <v>7608</v>
      </c>
      <c r="G32" s="13"/>
      <c r="H32" s="19"/>
      <c r="I32" s="13"/>
      <c r="K32" s="13"/>
      <c r="L32" s="13"/>
      <c r="M32" s="19"/>
      <c r="N32" s="19"/>
      <c r="O32" s="19"/>
      <c r="P32" s="19">
        <f t="shared" si="10"/>
        <v>2007608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8250000</v>
      </c>
      <c r="C34" s="13"/>
      <c r="D34" s="19"/>
      <c r="E34" s="13">
        <v>334395.5</v>
      </c>
      <c r="F34" s="13">
        <v>179431.86</v>
      </c>
      <c r="G34" s="13">
        <v>63720</v>
      </c>
      <c r="H34" s="13"/>
      <c r="I34" s="13"/>
      <c r="J34" s="13"/>
      <c r="K34" s="13"/>
      <c r="L34" s="13"/>
      <c r="M34" s="13"/>
      <c r="N34" s="13"/>
      <c r="O34" s="13"/>
      <c r="P34" s="19">
        <f>SUM(D34:O34)</f>
        <v>577547.36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>SUM(F36:F42)</f>
        <v>0</v>
      </c>
      <c r="G35" s="18">
        <f t="shared" ref="G35" si="12">SUM(G36:G42)</f>
        <v>850318.34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850318.34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/>
      <c r="F41" s="13"/>
      <c r="G41" s="13">
        <v>850318.34</v>
      </c>
      <c r="H41" s="19"/>
      <c r="I41" s="19"/>
      <c r="J41" s="13"/>
      <c r="K41" s="19"/>
      <c r="L41" s="13"/>
      <c r="M41" s="13"/>
      <c r="N41" s="13"/>
      <c r="O41" s="13"/>
      <c r="P41" s="19">
        <f t="shared" si="14"/>
        <v>850318.34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766067.8</v>
      </c>
      <c r="F51" s="18">
        <f>SUM(F52:F60)</f>
        <v>942120.5</v>
      </c>
      <c r="G51" s="18">
        <f>SUM(G52:G60)</f>
        <v>1454995.5</v>
      </c>
      <c r="H51" s="18">
        <f>SUM(H52:H60)</f>
        <v>0</v>
      </c>
      <c r="I51" s="18">
        <f>SUM(I52:I60)</f>
        <v>0</v>
      </c>
      <c r="J51" s="18">
        <f t="shared" ref="J51" si="20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3163183.8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345150</v>
      </c>
      <c r="F52" s="13">
        <v>942120.5</v>
      </c>
      <c r="G52" s="13">
        <v>1407995.47</v>
      </c>
      <c r="H52" s="13"/>
      <c r="I52" s="19"/>
      <c r="J52" s="13"/>
      <c r="K52" s="19"/>
      <c r="L52" s="13"/>
      <c r="M52" s="13"/>
      <c r="N52" s="13"/>
      <c r="O52" s="19"/>
      <c r="P52" s="19">
        <f>SUM(D52:O52)</f>
        <v>2695265.9699999997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116477.8</v>
      </c>
      <c r="F53" s="13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116477.8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304440</v>
      </c>
      <c r="F56" s="13"/>
      <c r="G56" s="13">
        <v>47000.03</v>
      </c>
      <c r="H56" s="13"/>
      <c r="I56" s="19"/>
      <c r="J56" s="13"/>
      <c r="K56" s="19"/>
      <c r="L56" s="13"/>
      <c r="M56" s="19"/>
      <c r="N56" s="19"/>
      <c r="O56" s="19"/>
      <c r="P56" s="19">
        <f t="shared" si="21"/>
        <v>351440.03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1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500217336.99666661</v>
      </c>
      <c r="C73" s="20">
        <f t="shared" si="32"/>
        <v>0</v>
      </c>
      <c r="D73" s="20">
        <f>SUM(D9:D72)/2</f>
        <v>0</v>
      </c>
      <c r="E73" s="20">
        <f t="shared" ref="E73:O73" si="33">SUM(E9:E72)/2</f>
        <v>54406097.940000005</v>
      </c>
      <c r="F73" s="20">
        <f t="shared" ref="F73:G73" si="34">SUM(F9:F72)/2</f>
        <v>37119476.879999988</v>
      </c>
      <c r="G73" s="20">
        <f t="shared" si="34"/>
        <v>29851831.990000013</v>
      </c>
      <c r="H73" s="20">
        <f t="shared" si="33"/>
        <v>0</v>
      </c>
      <c r="I73" s="20">
        <f t="shared" si="33"/>
        <v>0</v>
      </c>
      <c r="J73" s="20">
        <f t="shared" si="33"/>
        <v>0</v>
      </c>
      <c r="K73" s="20">
        <f t="shared" si="33"/>
        <v>0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121377406.81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500217336.99666661</v>
      </c>
      <c r="C86" s="20">
        <f t="shared" si="35"/>
        <v>0</v>
      </c>
      <c r="D86" s="20">
        <f>D73</f>
        <v>0</v>
      </c>
      <c r="E86" s="20">
        <f t="shared" ref="E86:O86" si="36">E73</f>
        <v>54406097.940000005</v>
      </c>
      <c r="F86" s="20">
        <f t="shared" ref="F86:G86" si="37">F73</f>
        <v>37119476.879999988</v>
      </c>
      <c r="G86" s="20">
        <f t="shared" si="37"/>
        <v>29851831.990000013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0">
        <f t="shared" si="36"/>
        <v>0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121377406.81</v>
      </c>
    </row>
    <row r="87" spans="1:16" ht="15" customHeight="1">
      <c r="A87" s="26" t="s">
        <v>106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104</v>
      </c>
    </row>
    <row r="96" spans="1:16" ht="15" customHeight="1">
      <c r="A96" s="25" t="s">
        <v>103</v>
      </c>
    </row>
    <row r="97" spans="1:13" ht="15" customHeight="1">
      <c r="A97" s="25" t="s">
        <v>102</v>
      </c>
    </row>
    <row r="100" spans="1:13" ht="15" customHeight="1">
      <c r="D100" s="15" t="s">
        <v>98</v>
      </c>
      <c r="E100" s="16"/>
      <c r="F100" s="16"/>
      <c r="G100" s="16"/>
      <c r="H100" s="16"/>
      <c r="I100" s="16"/>
      <c r="J100" s="16"/>
      <c r="K100" s="16"/>
      <c r="L100" s="16"/>
      <c r="M100" s="15" t="s">
        <v>109</v>
      </c>
    </row>
    <row r="101" spans="1:13" ht="15" customHeight="1">
      <c r="D101" s="17" t="s">
        <v>99</v>
      </c>
      <c r="E101" s="16"/>
      <c r="F101" s="16"/>
      <c r="G101" s="16"/>
      <c r="H101" s="16"/>
      <c r="I101" s="16"/>
      <c r="J101" s="16"/>
      <c r="K101" s="16"/>
      <c r="L101" s="16"/>
      <c r="M101" s="17" t="s">
        <v>107</v>
      </c>
    </row>
    <row r="123" spans="18:18" ht="15" customHeight="1">
      <c r="R123">
        <v>0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4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2025-05-20T14:40:00Z</cp:lastPrinted>
  <dcterms:created xsi:type="dcterms:W3CDTF">2018-04-17T18:57:16Z</dcterms:created>
  <dcterms:modified xsi:type="dcterms:W3CDTF">2025-05-20T14:40:05Z</dcterms:modified>
</cp:coreProperties>
</file>