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6855"/>
  </bookViews>
  <sheets>
    <sheet name="PORTADA" sheetId="32" r:id="rId1"/>
    <sheet name="INTRO" sheetId="34" r:id="rId2"/>
    <sheet name="MISION" sheetId="33" r:id="rId3"/>
    <sheet name="Dirección y Coord" sheetId="17" r:id="rId4"/>
    <sheet name="Indicadores DYC" sheetId="25" r:id="rId5"/>
    <sheet name="Planificación y Desarrollo" sheetId="16" r:id="rId6"/>
    <sheet name="Indicadores PYD" sheetId="27" r:id="rId7"/>
    <sheet name="Orientación y Defensoría" sheetId="15" r:id="rId8"/>
    <sheet name="Indicadores  OYD" sheetId="31" r:id="rId9"/>
    <sheet name="Promocion y Comunicacion " sheetId="11" r:id="rId10"/>
    <sheet name="Indicadores PYC" sheetId="30" r:id="rId11"/>
    <sheet name="Resumen " sheetId="35" r:id="rId12"/>
    <sheet name="Hoja3" sheetId="38" r:id="rId13"/>
  </sheets>
  <definedNames>
    <definedName name="_xlnm.Print_Titles" localSheetId="3">'Dirección y Coord'!$1:$10</definedName>
    <definedName name="_xlnm.Print_Titles" localSheetId="4">'Indicadores DYC'!$6:$6</definedName>
    <definedName name="_xlnm.Print_Titles" localSheetId="10">'Indicadores PYC'!#REF!</definedName>
    <definedName name="_xlnm.Print_Titles" localSheetId="6">'Indicadores PYD'!#REF!</definedName>
    <definedName name="_xlnm.Print_Titles" localSheetId="7">'Orientación y Defensoría'!$1:$9</definedName>
    <definedName name="_xlnm.Print_Titles" localSheetId="5">'Planificación y Desarrollo'!$1:$11</definedName>
    <definedName name="_xlnm.Print_Titles" localSheetId="9">'Promocion y Comunicacion '!$1:$9</definedName>
  </definedNames>
  <calcPr calcId="124519"/>
  <fileRecoveryPr repairLoad="1"/>
</workbook>
</file>

<file path=xl/calcChain.xml><?xml version="1.0" encoding="utf-8"?>
<calcChain xmlns="http://schemas.openxmlformats.org/spreadsheetml/2006/main">
  <c r="C5" i="35"/>
  <c r="C11" i="31"/>
  <c r="D65" i="11"/>
  <c r="F6" i="35"/>
  <c r="E6"/>
  <c r="D6"/>
  <c r="C6"/>
  <c r="C8"/>
  <c r="D63" i="15"/>
  <c r="D68" i="16"/>
  <c r="D97" i="17"/>
  <c r="F5" i="35"/>
  <c r="E5"/>
  <c r="D5"/>
  <c r="C7" i="31"/>
  <c r="D7" i="35"/>
  <c r="E7"/>
  <c r="F7"/>
  <c r="C7"/>
  <c r="G8"/>
  <c r="F9" l="1"/>
  <c r="E9"/>
  <c r="G6"/>
  <c r="D9"/>
  <c r="G7"/>
  <c r="C9"/>
  <c r="G9" s="1"/>
  <c r="G5"/>
  <c r="H5" l="1"/>
  <c r="H6"/>
  <c r="H8"/>
  <c r="H7"/>
  <c r="H9" l="1"/>
</calcChain>
</file>

<file path=xl/sharedStrings.xml><?xml version="1.0" encoding="utf-8"?>
<sst xmlns="http://schemas.openxmlformats.org/spreadsheetml/2006/main" count="3341" uniqueCount="487">
  <si>
    <t xml:space="preserve">1.2-  Realizar campañas sobre los beneficios,  derechos y deberes contemplados en la Ley 87-01 que crea el  SDSS. </t>
  </si>
  <si>
    <t xml:space="preserve">1.4-  Promover la implementación  del  Primer Nivel de Atención en salud, como  puerta de entrada  al Sistema  de Seguridad  Social en Salud,  bajo el marco de la END. </t>
  </si>
  <si>
    <t>1.5-  Medir el impacto de las campañas de promoción del  SDSS a través de estudios</t>
  </si>
  <si>
    <t xml:space="preserve">1.6-  Realizar acciones de promoción e información, sobre los alcances y beneficios del Sistema Dominicano de Seguridad Social,  a través de eventos, charlas, conversatorios, operativos y población en general. </t>
  </si>
  <si>
    <t>1.6.2-  Participar en ferias para la promoción del SDSS</t>
  </si>
  <si>
    <t>Capacidad operativa institucional incrementada.</t>
  </si>
  <si>
    <t>La DIDA ejecutó su presupuesto satisfactoriamente.</t>
  </si>
  <si>
    <t xml:space="preserve">Informe de reunión </t>
  </si>
  <si>
    <t xml:space="preserve">Informes  estadísticos </t>
  </si>
  <si>
    <t xml:space="preserve">Lineas de acción </t>
  </si>
  <si>
    <t>% de informes estadísticos realizados</t>
  </si>
  <si>
    <t xml:space="preserve">La Dirección está informada y  tiene  conocimiento, considerando las necesidades de información  que amparan la toma de decisión. </t>
  </si>
  <si>
    <t>Casos</t>
  </si>
  <si>
    <t>Envios</t>
  </si>
  <si>
    <t xml:space="preserve">Líneas de acción </t>
  </si>
  <si>
    <t>% de Consultas y asesorías médicas brindadas</t>
  </si>
  <si>
    <t>Informes de acuerdos concertados</t>
  </si>
  <si>
    <t>Número de participación en programas de entrevistas</t>
  </si>
  <si>
    <t>La población en sentido general cuenta con información y orientación sobre los beneficios de la Ley 87-01 a través de nuestros programas de radio y televisión.</t>
  </si>
  <si>
    <t>Todo el personal del área de RRHH de las empresas están orientados sobre los beneficios del SDSS a través de charlas y conferencias.</t>
  </si>
  <si>
    <t>La población en sentido general cuenta con información y orientación sobre los beneficios de la Ley 87-01.</t>
  </si>
  <si>
    <t>Los afiliados al SDSS están orientados sobre los beneficios del SDSS a través de charlas y conferencias.</t>
  </si>
  <si>
    <t>Desarrollo de capacidades técnicas  fortalecidas.</t>
  </si>
  <si>
    <t>(DIDA)</t>
  </si>
  <si>
    <t xml:space="preserve">DIRECCIÓN DE INFORMACIÓN Y DEFENSA DE LOS AFILIADOS A LA SEGURIDAD SOCIAL </t>
  </si>
  <si>
    <t>INTRODUCCIÓN</t>
  </si>
  <si>
    <t xml:space="preserve">Programa: Promoción y Comunicación </t>
  </si>
  <si>
    <t xml:space="preserve">Programa: Orientación y Defensoría  </t>
  </si>
  <si>
    <t xml:space="preserve">Programa: Planificación y Desarrollo  </t>
  </si>
  <si>
    <t>unidad</t>
  </si>
  <si>
    <t>Detalles</t>
  </si>
  <si>
    <t>Activos no financieros</t>
  </si>
  <si>
    <t xml:space="preserve">Total </t>
  </si>
  <si>
    <t>Fortalecidos los conocimientos sobre las nuevas normativas y procedimientos</t>
  </si>
  <si>
    <t xml:space="preserve">% de contratos realizados </t>
  </si>
  <si>
    <t xml:space="preserve">Entrevistas </t>
  </si>
  <si>
    <t>publicaciones</t>
  </si>
  <si>
    <t xml:space="preserve">Comunicacion </t>
  </si>
  <si>
    <t xml:space="preserve">     </t>
  </si>
  <si>
    <t>ADM/PLADES/FIN</t>
  </si>
  <si>
    <t>Participacion en  CTC</t>
  </si>
  <si>
    <t xml:space="preserve"> CTC concertadas para colocación  capsulas </t>
  </si>
  <si>
    <t>% de talleres dirigidos a  diferentes sectores</t>
  </si>
  <si>
    <t>Gastos Personales</t>
  </si>
  <si>
    <t>%</t>
  </si>
  <si>
    <t>% de Cartas de  Cobertura entregadas</t>
  </si>
  <si>
    <t>Cantidad de informes de supervisión</t>
  </si>
  <si>
    <t>Número de encuentros con participación de la población.</t>
  </si>
  <si>
    <t>2. Fortalecer la articulación y coordinación con entidades nacionales públicas,  privados  y organismos internacionales.</t>
  </si>
  <si>
    <t>2. Fortalecer la articulación y coordinación con entidades nacionales públicas,  privadas  y organismos internacionales.</t>
  </si>
  <si>
    <t xml:space="preserve">Informe POA </t>
  </si>
  <si>
    <t xml:space="preserve">Cientos de afiliados   acceden  al fondo  de gastos catastróficos en salud para las personas afiliadas o no afiliadas al SFS y para cubrir las enfermedades o gastos sin cobertura en dicho seguro.  </t>
  </si>
  <si>
    <t xml:space="preserve">Comunicación </t>
  </si>
  <si>
    <t>Com./promoción</t>
  </si>
  <si>
    <t>Promoción</t>
  </si>
  <si>
    <t>Contratación</t>
  </si>
  <si>
    <t xml:space="preserve">Promoción y Comunicación </t>
  </si>
  <si>
    <t>1-Fortalecer los servicios de Información y Defensoría Legal  a los afiliados y ciudadanos en sentido  general sobre la Ley 87-01 y sus normas, bajo el paradigma del Estado Social y Democrático de Derecho Constitucional y de la END.</t>
  </si>
  <si>
    <t>1.1. Orientar y dar asistencia sobre los diferentes aspectos de la Ley y sus normas por todas las vías a los usuarios que solicitan nuestros servicios, bajo el paradigma del Estado Social y Democrático de Derecho Constitucional y de la  END.</t>
  </si>
  <si>
    <t>2. Fortalecer la articulación y coordinacion  con las demas instancias del Sistema Dominicamo de Seguridad Social SDSS</t>
  </si>
  <si>
    <t>1.-Asistir a la Dirección  y a toda la institución en la formulación de políticas, planes, programas y proyectos de la institución, en coherencia con las políticas nacionales  y del SDSS</t>
  </si>
  <si>
    <t>Casos y cantidad de reiteraciones</t>
  </si>
  <si>
    <r>
      <t xml:space="preserve">
</t>
    </r>
    <r>
      <rPr>
        <b/>
        <sz val="12"/>
        <rFont val="Arial"/>
        <family val="2"/>
      </rPr>
      <t xml:space="preserve">Objetivo Estratégico: </t>
    </r>
    <r>
      <rPr>
        <sz val="12"/>
        <rFont val="Arial"/>
        <family val="2"/>
      </rPr>
      <t xml:space="preserve">Se ha contribuido al desarrollo de una cultura de derecho que promueve el establecimiento de un piso de protección social progresivo, para la reducción de la pobreza y la desigualdad.
 </t>
    </r>
  </si>
  <si>
    <t>Informe capacitación y  y servidores instalados</t>
  </si>
  <si>
    <t xml:space="preserve">       </t>
  </si>
  <si>
    <t xml:space="preserve">1.6.1-  Realizar  encuentros y reuniones de promoción con los encargados  de RRHH de las empresas públicas y privadas. </t>
  </si>
  <si>
    <t>2015 (Línea  de Base)</t>
  </si>
  <si>
    <t>1.1.2-Adquirir nuevas   licencias  y programas informáticos (software)</t>
  </si>
  <si>
    <t xml:space="preserve">% de comunicaciones revisadas  </t>
  </si>
  <si>
    <t>100 % de quejas y reclamaciones resueltas</t>
  </si>
  <si>
    <r>
      <rPr>
        <b/>
        <sz val="14"/>
        <rFont val="Arial"/>
        <family val="2"/>
      </rPr>
      <t>El Art. 29 de la ley 87-01</t>
    </r>
    <r>
      <rPr>
        <sz val="14"/>
        <rFont val="Arial"/>
        <family val="2"/>
      </rPr>
      <t xml:space="preserve"> sobre Seguridad Social que atribuye a la DIDA la responsabilidad de:</t>
    </r>
  </si>
  <si>
    <t>Cantidad de estudios realizados</t>
  </si>
  <si>
    <t>2.-Fortalecer  la articulación con el Sistema Nacional de Planificación e Inversión Pública y con el Sistema  de Administración Pública</t>
  </si>
  <si>
    <r>
      <t xml:space="preserve">
</t>
    </r>
    <r>
      <rPr>
        <b/>
        <sz val="12"/>
        <rFont val="Arial"/>
        <family val="2"/>
      </rPr>
      <t xml:space="preserve">Objetivo Estratégico: </t>
    </r>
    <r>
      <rPr>
        <sz val="12"/>
        <rFont val="Arial"/>
        <family val="2"/>
      </rPr>
      <t xml:space="preserve">Se ha contribuido al desarrollo de una cultura de derecho que promueve el establecimiento de un piso de protección social progresiva, para la reducción de la pobreza y la desigualdad.
 </t>
    </r>
  </si>
  <si>
    <t>2.Fortalecer la articulación con los actores sociales (empresas, sociedad civil, comunidades, asociaciones profesionales, sindicatos, etc.) para el desarrollo de mecanismos de participación y veeduría social del SDSS en consonancia con la línea de acción 2.2.2.4 de la END 2030 y con el acápite e) del Art. 29 de la Ley 87-01 relativo a la DIDA.</t>
  </si>
  <si>
    <t>Impresos</t>
  </si>
  <si>
    <t xml:space="preserve">Impresos </t>
  </si>
  <si>
    <t>% de personas asistidas</t>
  </si>
  <si>
    <t>1.Promover el SDSS e informar a los afiliados sobre sus derechos y deberes, bajo el paradigma del Estado Social y Democrático de Derechos que establecen la Constitución, la END 2030 y el Plan Estratégico del SDSS.</t>
  </si>
  <si>
    <t xml:space="preserve">Programa: Dirección y Coordinación </t>
  </si>
  <si>
    <t>TI</t>
  </si>
  <si>
    <t>Unidad de Servicios operativa</t>
  </si>
  <si>
    <t xml:space="preserve">Dirección </t>
  </si>
  <si>
    <t>Administración</t>
  </si>
  <si>
    <t>Adm</t>
  </si>
  <si>
    <t xml:space="preserve">Informe de evaluacion </t>
  </si>
  <si>
    <t>RRHH</t>
  </si>
  <si>
    <t>Encuentro</t>
  </si>
  <si>
    <t>RRHH/Direccion</t>
  </si>
  <si>
    <t>Financiero/PLADES</t>
  </si>
  <si>
    <t>Dpto Financiero</t>
  </si>
  <si>
    <t>RRHH/PLADES</t>
  </si>
  <si>
    <t>Informes Contratos</t>
  </si>
  <si>
    <t>Informes de Defensorías</t>
  </si>
  <si>
    <t>Informes de cursos</t>
  </si>
  <si>
    <t>Otros Gastos e inversiones del Programa.</t>
  </si>
  <si>
    <t>Desarrollo de capacidades técnicas  fortalecidas a través de la capacitación</t>
  </si>
  <si>
    <t>% de talleres de inducción realizados</t>
  </si>
  <si>
    <t xml:space="preserve">% de asesorías jurídicas a empresas.  </t>
  </si>
  <si>
    <t>Cientos de empresas  afiliadas al SDSS reciben asistencias y conocen sobre la forma de acceso a los beneficios que otorga  la Ley 87-01.</t>
  </si>
  <si>
    <t>La institución protegida legalmente.</t>
  </si>
  <si>
    <t>1.-Asistir a la Dirección  y a toda la institución en la formulación de políticas,  planes,  programas y proyectos de la institución, en coherencia con las políticas nacionales  y del SDSS</t>
  </si>
  <si>
    <t>% de Informes de evaluación del primer semestre presentado</t>
  </si>
  <si>
    <t>La población en sentido general cuenta con información y orientación sobre los beneficios de la Ley 87-01 a través de la  participación de nuestros técnicos y funcionarios en  programas de radio y televisión.</t>
  </si>
  <si>
    <t>Unidad de Medida</t>
  </si>
  <si>
    <t>Institución Responsable</t>
  </si>
  <si>
    <t>Personas asistidas (Miles)</t>
  </si>
  <si>
    <t>DIDA</t>
  </si>
  <si>
    <t>Defensorías asistidas (Miles)</t>
  </si>
  <si>
    <t>a) Promover el Sistema Dominicano de Seguridad Social e informar a los afiliados sobre sus derechos y deberes;</t>
  </si>
  <si>
    <t>b) Recibir reclamaciones y quejas, así como tramitarlas y darles seguimiento hasta su resolución final;</t>
  </si>
  <si>
    <t>e) Supervisar, desde el punto de vista del usuario, el funcionamiento del Sistema Dominicano de Seguridad Social.</t>
  </si>
  <si>
    <t>2.-Fortalecer  la aticulación con el Sistema Nacional de Planificación e Inversión Pública y con el Sistema  de Administración Pública</t>
  </si>
  <si>
    <t>1. Dirección y Coordinación  para garantizar coherencia de la gestión institucional  en concordancia con las  medidas de políticas nacionales y  las directrices emanadas del CNSS.</t>
  </si>
  <si>
    <t>3.-Realizar estudios sobre la calidad y oportunidad de los servicios de las AFP, del Seguro Nacional de Salud y las ARS y difundir sus resultados, a fin de contribuir en forma objetiva a la toma de decisión del afiliado.</t>
  </si>
  <si>
    <t>DOD</t>
  </si>
  <si>
    <t>Informes</t>
  </si>
  <si>
    <t>Informe</t>
  </si>
  <si>
    <t>Actividades</t>
  </si>
  <si>
    <t>Responsable</t>
  </si>
  <si>
    <t>E</t>
  </si>
  <si>
    <t>F</t>
  </si>
  <si>
    <t>M</t>
  </si>
  <si>
    <t>A</t>
  </si>
  <si>
    <t>J</t>
  </si>
  <si>
    <t>S</t>
  </si>
  <si>
    <t>O</t>
  </si>
  <si>
    <t>N</t>
  </si>
  <si>
    <t>D</t>
  </si>
  <si>
    <t>Dirección de Información y Defensa de los Afiliados a la Seguridad Social</t>
  </si>
  <si>
    <t>Presupuesto en RD$</t>
  </si>
  <si>
    <t>Total Presupuesto:</t>
  </si>
  <si>
    <t>Productos</t>
  </si>
  <si>
    <t>1T</t>
  </si>
  <si>
    <t>2T</t>
  </si>
  <si>
    <t>3T</t>
  </si>
  <si>
    <t>4T</t>
  </si>
  <si>
    <t xml:space="preserve">Lineas de Acción </t>
  </si>
  <si>
    <t xml:space="preserve">Informes </t>
  </si>
  <si>
    <t>PLADES</t>
  </si>
  <si>
    <t>X</t>
  </si>
  <si>
    <t>Informes mensual</t>
  </si>
  <si>
    <t>Dirección de Información y Defensa de los Afiliados a la Seguridad Social (DIDA)</t>
  </si>
  <si>
    <t>Unidad de medida</t>
  </si>
  <si>
    <t>MT</t>
  </si>
  <si>
    <t>Meta Anual</t>
  </si>
  <si>
    <t>Unidades</t>
  </si>
  <si>
    <t>Total</t>
  </si>
  <si>
    <t>Otros Gastos del Programa</t>
  </si>
  <si>
    <t>N/A</t>
  </si>
  <si>
    <t>Reportajes</t>
  </si>
  <si>
    <t>Materiales y suministros</t>
  </si>
  <si>
    <t xml:space="preserve">Unidad </t>
  </si>
  <si>
    <t xml:space="preserve">unidad </t>
  </si>
  <si>
    <t xml:space="preserve"> </t>
  </si>
  <si>
    <t>Reuniones</t>
  </si>
  <si>
    <t>Campañas</t>
  </si>
  <si>
    <t>Unidad</t>
  </si>
  <si>
    <t>DJ</t>
  </si>
  <si>
    <t xml:space="preserve">Informes  </t>
  </si>
  <si>
    <t>Otros gastos del programa</t>
  </si>
  <si>
    <t>Otros  Gastos del Programa</t>
  </si>
  <si>
    <t>Comunicación</t>
  </si>
  <si>
    <t>Indicadores del Programa</t>
  </si>
  <si>
    <t>Indicadores</t>
  </si>
  <si>
    <t>Metas</t>
  </si>
  <si>
    <t>% de Licencias adquiridas</t>
  </si>
  <si>
    <t>% de Servicios brindados</t>
  </si>
  <si>
    <t>Capacidad operativa institucional incrementada</t>
  </si>
  <si>
    <t>Resultados  esperados</t>
  </si>
  <si>
    <t xml:space="preserve"> 1.  Promover el SDSS e informar a los afiliados sobre sus derechos y deberes, bajo el paradigma del Estado Social y Democrático de Derechos que establecen la Constitución, la END 2030 y el Plan Estratégico del SDSS.</t>
  </si>
  <si>
    <t xml:space="preserve">3.1- Realizar  estudios de medición y  satisfacción de usuarios y  del desempeño del  SDSS, desde el punto de vista del  afiliado. </t>
  </si>
  <si>
    <t>% de  equipos instalados</t>
  </si>
  <si>
    <t>% de Informes sobre los buzones</t>
  </si>
  <si>
    <t>Fortalecidos los mecanismos de monitoreo del SDSS en base a estudios realizados desde el punto de vista de los afiliados, conforme a lo establecido en la ley 87-01.</t>
  </si>
  <si>
    <t>Todas las quejas y reclamaciones recibidas son tramitadas a las diferentes instancias</t>
  </si>
  <si>
    <t xml:space="preserve">Cientos de afiliados resuelven   múltiples problemas relacionados con denegación de servicios  por la falta de aportes o cotizaciones al SDSS. </t>
  </si>
  <si>
    <t>% de campañas realizadas</t>
  </si>
  <si>
    <t>% de Operativos de Orientación y Defensoría realizados</t>
  </si>
  <si>
    <t>% de Charlas y conferencias realizadas</t>
  </si>
  <si>
    <t>% de Encuentros en las UNAP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</si>
  <si>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</si>
  <si>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Promocion</t>
  </si>
  <si>
    <t>Auditoria/DJ</t>
  </si>
  <si>
    <t>1.1.1-Adquirir equipos  y accesorios informaticos</t>
  </si>
  <si>
    <t>Gastos por servicios no personales, incluye viáticos, peajes, seguros  y otros.</t>
  </si>
  <si>
    <t>Gastos Por Servicios Personales.</t>
  </si>
  <si>
    <t>Gastos Por Servicios Personales</t>
  </si>
  <si>
    <t xml:space="preserve">Dirección y Coordinación </t>
  </si>
  <si>
    <t>Programa  DIDA Radio</t>
  </si>
  <si>
    <r>
      <t>El objetivo específico 2.2.2 de la END 2030 que propone "</t>
    </r>
    <r>
      <rPr>
        <i/>
        <sz val="14"/>
        <rFont val="Arial"/>
        <family val="2"/>
      </rPr>
      <t xml:space="preserve">Universalizar el aseguramiento en salud para garantizar el acceso a servicios de salud y reducir el gasto de bolsillo", y su línea de acción 2.2.2.4., que propone "Desarrollar, con participación y veeduría de la población, un sistema de monitoreo y evaluación de la calidad de los servicios de salud de las prestadoras públicas y privadas." </t>
    </r>
  </si>
  <si>
    <t>c) Asesorar a los afiliados en sus recursos amigables o contenciosos, por denegación de prestaciones, mediante los procedimientos y recursos establecidos por la ley 87-01 y sus normas complementarias;</t>
  </si>
  <si>
    <t>d) Realizar estudios sobre la calidad y oportunidad de los servicios de las AFP, del Seguro Nacional de Salud (SNS) y las ARS, y difundir sus resultados, a fin de contribuir en forma objetiva a la toma de decisión del afiliado;</t>
  </si>
  <si>
    <r>
      <t xml:space="preserve">El cuarto Lineamiento Estratégico del Plan Estratégico 2014-2018 del Sistema Dominicano de Seguridad Social que propone: </t>
    </r>
    <r>
      <rPr>
        <b/>
        <sz val="14"/>
        <rFont val="Arial"/>
        <family val="2"/>
      </rPr>
      <t>"Desarrollar una Cultura de Seguridad Social como factor de Derecho Humano y de Protección Social."</t>
    </r>
  </si>
  <si>
    <r>
      <t>Misión:</t>
    </r>
    <r>
      <rPr>
        <sz val="14"/>
        <rFont val="Times New Roman"/>
        <family val="1"/>
      </rPr>
      <t xml:space="preserve"> Promover  el derecho universal y constitucional de las personas a la seguridad social,  para su protección en todas las etapas de la vida; ejerciendo su orientación y defensoría, como instancia del Sistema Dominicano de Seguridad Social (SDSS)</t>
    </r>
  </si>
  <si>
    <r>
      <rPr>
        <b/>
        <sz val="14"/>
        <rFont val="Times New Roman"/>
        <family val="1"/>
      </rPr>
      <t xml:space="preserve">Visión: </t>
    </r>
    <r>
      <rPr>
        <sz val="14"/>
        <rFont val="Times New Roman"/>
        <family val="1"/>
      </rPr>
      <t xml:space="preserve">La población dominicana conoce sus derechos y deberes en materia de seguridad social y se siente respaldada por una institución que le informa,  orienta y  defiende, para que el SDSS se consolide como un pilar de la protección social. </t>
    </r>
  </si>
  <si>
    <r>
      <rPr>
        <b/>
        <sz val="14"/>
        <rFont val="Times New Roman"/>
        <family val="1"/>
      </rPr>
      <t>Objetivo Estratégico de la DIDA:</t>
    </r>
    <r>
      <rPr>
        <sz val="14"/>
        <rFont val="Times New Roman"/>
        <family val="1"/>
      </rPr>
      <t xml:space="preserve">
Se ha contribuido al desarrollo de una cultura de derecho que promueve el establecimiento de un piso de protección social progresivo para la reducción de la pobreza y la desigualdad.
 </t>
    </r>
  </si>
  <si>
    <t>% de Encuentros y reuniones realizados con las empresas</t>
  </si>
  <si>
    <t>Miles de afiliados al SDSS reciben orientaciones sobre la forma de acceso a los beneficios que otorga  la Ley 87-01.</t>
  </si>
  <si>
    <t>Incremento en la solucion de quejas y reclamaciones</t>
  </si>
  <si>
    <t>Consultas y asesorías médicas incrementadas en relación al año 2016</t>
  </si>
  <si>
    <t xml:space="preserve">Orientación y  Defensoría </t>
  </si>
  <si>
    <t>Aumento del nivel de satisfaccion de los usuarios</t>
  </si>
  <si>
    <t>Actividad</t>
  </si>
  <si>
    <t>Orientación y Defensoría</t>
  </si>
  <si>
    <t>Planificación y Desarrollo</t>
  </si>
  <si>
    <t>La DIDA cuenta con un presupuesto  definido</t>
  </si>
  <si>
    <t>1.1.1-  Grabación y edición de cápsulas educativas y material para los CAP</t>
  </si>
  <si>
    <t xml:space="preserve">1.1.2-  Concertar con los CTC (Centros Tecnologicos Comunitarios)  la difusión de los mensajes, campañas, cápsulas  en las diferentes provincias y municipios donde funcionan las radios comunitarias. </t>
  </si>
  <si>
    <t xml:space="preserve">1.1.3-  Concertar con los CTC la participación   de tecnicos de la oficina central y locales  en las provincias y municipios donde existen las radios comunitarias. </t>
  </si>
  <si>
    <t>1.1.5-Reproducir programa DIDA Radio a traves de la radio comunitaria y otros medios</t>
  </si>
  <si>
    <t xml:space="preserve">1.1.6-  Utilizar los medios de comunicación masivos para promocionar  el  SDSS a través de la participación de  técnicos y  funcionarios en programas de entrevistas </t>
  </si>
  <si>
    <t>1.1.7-  Enviar a través de los medios electrónicos  servicios de noticias</t>
  </si>
  <si>
    <t>1.3.2-Elaborar e imprimir la revista DIDA</t>
  </si>
  <si>
    <t xml:space="preserve">1.5.1- Elaborar informe sobre el  impacto de la campaña </t>
  </si>
  <si>
    <t>2.2-Supervisión del SDSS, desde el punto de vista del usuario</t>
  </si>
  <si>
    <t>1-Información y Asesoría Legal</t>
  </si>
  <si>
    <t>2-Servicios de Defensoría Legal</t>
  </si>
  <si>
    <t>4-Supervisión del SDSS, desde el punto de vista del usuario</t>
  </si>
  <si>
    <t>5-Supervisión del SDSS, desde el punto de vista del usuario</t>
  </si>
  <si>
    <t xml:space="preserve">Meta Anual </t>
  </si>
  <si>
    <t>% de Cursos de capacitación  realizados</t>
  </si>
  <si>
    <t>% de Informes  monitoreo a la ejecución del POA, PACC y Presupuesto  2017</t>
  </si>
  <si>
    <t>La Dirección  y los encargados de departamentos están informados sobre los resultados del monitoreo del POA, PACC y Presupuesto 2017.</t>
  </si>
  <si>
    <t>POA 2017 publicado y socializado</t>
  </si>
  <si>
    <t>La DIDA cuenta con un Plan Operativo Anual 2017, con su misión, visión, objetivos y metas definidas.</t>
  </si>
  <si>
    <t>La DIDA  muestra satisfacción  por la ejecución eficiente del POA 2017 en el primer semestre.</t>
  </si>
  <si>
    <t xml:space="preserve">El Ministerio de la Presidencia, El CNSS, los afiliados al Sistema Dominicano de la Seguridad Social y el público en general, están informados sobre el desempeño logrado por la DIDA en el año 2015. </t>
  </si>
  <si>
    <t xml:space="preserve">Planificación y  Desarrollo </t>
  </si>
  <si>
    <t>El Artículo 7 de la Constitución que define a la República Dominicana como un Estado Social y Democrático de Derecho, fundado en el respeto de la dignidad humana, los derechos fundamentales, el trabajo, la soberanía popular y la separación e independencia de los poderes públicos.</t>
  </si>
  <si>
    <t xml:space="preserve">El Artículo 60 de la Constitución, sobre Derecho a la seguridad social. “Toda persona tiene derecho a la seguridad social. El Estado estimulará el desarrollo progresivo de la seguridad social para asegurar el acceso universal a una adecuada protección en la enfermedad, discapacidad, desocupación y la vejez. </t>
  </si>
  <si>
    <t>2.2.1- Realizar  supervisión a centros de salud del primer nivel de atención ( UNAP)</t>
  </si>
  <si>
    <t>2.2.3-   Realizar  supervisión a hospitales</t>
  </si>
  <si>
    <t>2.2.4-  Realizar  supervisión a estancias infantiles</t>
  </si>
  <si>
    <t xml:space="preserve"> 2.2.6-  Registro mensual de las  supervisión a las UNAP en el módulo</t>
  </si>
  <si>
    <t xml:space="preserve"> 2.2.7-  Registro mensual de las  supervisión a las Estancias Infantiles en el módulo.</t>
  </si>
  <si>
    <t xml:space="preserve">2.3-  Promover  el SDSS  a través de acuerdos interinstitucionales con organizaciones de la sociedad civil.
</t>
  </si>
  <si>
    <t>2.3.1-  Fortalecer los acuerdos de colaboración  con  instituciones y  asociaciones empresariales para la coordinación de actividades.</t>
  </si>
  <si>
    <t>2.4. Fortalecimiento de la cobertura de servicios, infraestructura y de gestión</t>
  </si>
  <si>
    <t>% de Historicos de descuentos y Certificaciones  de aportes entregadas</t>
  </si>
  <si>
    <t>Promoción y Comunicación</t>
  </si>
  <si>
    <t>3-Estudio de opinión sobre el SDSS</t>
  </si>
  <si>
    <t>2.2.5- Realizar supervisión a los centros de atención a los adultos  mayores</t>
  </si>
  <si>
    <t>1.3.4-Elaborar Manual del SDSS para estudiantes del bachillerato, de liceos y colegios privados</t>
  </si>
  <si>
    <t xml:space="preserve">2.1- Rendir  informes  de gestión y estadísticos que sirvan de  base para la rendición de cuentas  del gobierno central. </t>
  </si>
  <si>
    <t>PLADES/RRHH</t>
  </si>
  <si>
    <t>EL presente Plan Operativo Año 2018 vincula sus acciones a los lineamientos aprobados en la reunión del Consejo de Gobierno Ampliado realizada el 16 de septiembre del 2016, y a los compromisos asumidos y enunciados en el discurso de toma de posesión del señor presidente de la República, referente a las metas presidenciales 2017-2020.</t>
  </si>
  <si>
    <t>Plan Operativo Anual  (POA) 2018</t>
  </si>
  <si>
    <t>Plan Operativo Anual 2018</t>
  </si>
  <si>
    <t>Programacion por Trimestre Año 2018</t>
  </si>
  <si>
    <t>Resumen Financiero del Plan Operativo Año 2018 por Actividad</t>
  </si>
  <si>
    <t>2.1.1- Elaborar   la memoria  año 2017 para  el Gobierno Central</t>
  </si>
  <si>
    <t>1.6.3-  Realizar operativos de orientación y defensorías en centro  de trabajo</t>
  </si>
  <si>
    <t>Gastos No Personales</t>
  </si>
  <si>
    <t>Memoria 2017 realizada</t>
  </si>
  <si>
    <t>Informe estadístico 2017 realizado</t>
  </si>
  <si>
    <t xml:space="preserve">1.6.4-  Realizar operativos de orientación y defensorías en centro de salud </t>
  </si>
  <si>
    <t>1.6.5-  Realizar  actividades  de distribución de materiales sobre el SDSS</t>
  </si>
  <si>
    <t>1.6.7-  Realizar  talleres de  orientación y  capacitación  sobre el  SDSS dirigido  a profesionales y otros sectores</t>
  </si>
  <si>
    <t>2.2.2-  Realizar  encuentros comunitarios en las UNAP con participación de la población.</t>
  </si>
  <si>
    <t>Control Interno</t>
  </si>
  <si>
    <t>TI-PLADES</t>
  </si>
  <si>
    <t>1.1.1- Realizar reunión  con la Dirección para trazar  líneas de elaboración  POA 2019</t>
  </si>
  <si>
    <t>1.1.2- Realizar reuniones con los encargados departamentales para socializar las lineas de accion y la formulción del POA 2019</t>
  </si>
  <si>
    <t xml:space="preserve">1.1.3- Elaborar POA  2019 alinearlo con el Presupuesto </t>
  </si>
  <si>
    <t xml:space="preserve">1.1.4-  Entregar  POA  2019  concluido a la Dirección  </t>
  </si>
  <si>
    <t>Financiero</t>
  </si>
  <si>
    <t>1.1.12-Rendir informe sobre las cantidad de visualizaciones  por pais a la página web institucional</t>
  </si>
  <si>
    <t xml:space="preserve">1.3-  Elaborar  contenido e impresión de material  informativo  (Sueltos, brochure, volantes) </t>
  </si>
  <si>
    <t xml:space="preserve">1.6.8-Realizar evento nacional  sobre seguridad social </t>
  </si>
  <si>
    <t>1.1.4- Mantenimiento infraestructura de redes.</t>
  </si>
  <si>
    <t>1.1.5- Soporte de atención a usuarios internos Help Desk</t>
  </si>
  <si>
    <t>1.2-Actividades de Apoyo Administrativo</t>
  </si>
  <si>
    <t>1.2.1- Fortalecimiento de la cobertura de servicios, infraestructura y de gestión</t>
  </si>
  <si>
    <t xml:space="preserve">1.2.2-Pago de alquiler  de locales de  oficinas en operación., parqueo y membresia. </t>
  </si>
  <si>
    <t>1.3-Actividades de apoyo  Recursos Humanos</t>
  </si>
  <si>
    <t>1.4.1--Formular el presupuesto año 2019.</t>
  </si>
  <si>
    <t>1.4.2-Subir el presupuesto 2019 al SIGEF</t>
  </si>
  <si>
    <t>1.4.3-Realizar y emitir informe sobre los estados financieros y de  ejecución presupuestaria.</t>
  </si>
  <si>
    <t>1.4.4--Emitir informe sobre cantidad de preventivos, compromisos, devengados y libramientos</t>
  </si>
  <si>
    <t>1.4.5-Emitir informe sobre cantidad de preventivos, compromisos y devengados del proceso de compras y contrataciones</t>
  </si>
  <si>
    <t>1.4.6-Informe sobre modificaciones presupuestaria, cheques elaborados y cartas de retenciones.</t>
  </si>
  <si>
    <t>1.4.7-Informe de  actividades de revision y analisis de:( nominas, acciones de personal, reajuste salarial y promociones al personal).</t>
  </si>
  <si>
    <t>1.4.8 -Emitir dictamen sobre los estados financieros y ejecucion presupuesto.</t>
  </si>
  <si>
    <t>1.4.9-Informe de revision y analisis  de preventivos, compromisos, devengados y libramientos</t>
  </si>
  <si>
    <t>1.5-Actividades de Servicios Jurídicos</t>
  </si>
  <si>
    <t xml:space="preserve">1.5.2-Informe sobre opinión legal de documentos, a solicitud de la Dirección. </t>
  </si>
  <si>
    <t>1.1-Actividades de apoyo en tecnología</t>
  </si>
  <si>
    <t xml:space="preserve">2.1-Fortalecer las relaciones con organismos nacionales e internacionales. </t>
  </si>
  <si>
    <t>2.1.1-Realizar reuniones con las Comisiones de Normas Basicas de Control Interno (NOBACI), de Etica y de Calidad</t>
  </si>
  <si>
    <t>Presupuesto aprobado</t>
  </si>
  <si>
    <t>Presupuesto ejecutado</t>
  </si>
  <si>
    <t xml:space="preserve">1.1-Formular el  Plan Operativo  Anual,  articulado con la END  2030,  el PNPSP, las  Metas  Presidenciales  2017-2020,  alineados  con el Plan Estratégico del SDSS y el presupuesto institucional. </t>
  </si>
  <si>
    <t>1.1.6-Ajustar el POA 2019 al techo aprobado del presupuesto 2019</t>
  </si>
  <si>
    <t>1.1.7-Presentar a la dirección el POA 2019 ajustado según el techo presupuestado aprobado para el 2019</t>
  </si>
  <si>
    <t xml:space="preserve">1.1.8-Remitir al CNSS POA 2019 aprobado por la direccion </t>
  </si>
  <si>
    <t>1.1.9- Coordinar la formulación del plan de compras institucional 2019</t>
  </si>
  <si>
    <t>1.1.10-Revisión del Plan de Compras Institucional 2019</t>
  </si>
  <si>
    <t xml:space="preserve">1.1.11-Presentar el Plan de Compras Institucional 2019 a la direccion </t>
  </si>
  <si>
    <t>1.1.13- Socializar el POA, Presupuesto y PACC 2019  con los  encargados departamentales y oficinas locales de la institución.</t>
  </si>
  <si>
    <t xml:space="preserve">1.1.14- Reuniones de socialización interna de PLADES </t>
  </si>
  <si>
    <t>1.1.15- Dar seguimiento y monitoriar  la ejecución del POA, presupuesto y Plan de Compras 2018.</t>
  </si>
  <si>
    <t>2.1.2- Elaborar   la memoria  año 2017 para el CNSS</t>
  </si>
  <si>
    <t>2.1.3-  Rendir informe estadístico  año 2017 .</t>
  </si>
  <si>
    <t xml:space="preserve">2.1.6- Elaborar  informes estadísticos correspondientes a los períodos Enero-Marzo 2018,  Enero-junio 2018, Julio-septiembre 2018. </t>
  </si>
  <si>
    <t>% de supervsión a Estancias Infantiles</t>
  </si>
  <si>
    <t>% de supervsión a hospitales</t>
  </si>
  <si>
    <t>% de supervisión a UNAP</t>
  </si>
  <si>
    <r>
      <t xml:space="preserve">La producción prioritaria correspondiente a los citados objetivos específico 2.2.1 y 2.2.2. de la END 2030. en el marco del Plan Nacional Plurianual del Sector Público </t>
    </r>
    <r>
      <rPr>
        <b/>
        <sz val="14"/>
        <rFont val="Arial"/>
        <family val="2"/>
      </rPr>
      <t>y a las prioridades gubernamentales para el período 2017-2020,</t>
    </r>
    <r>
      <rPr>
        <sz val="14"/>
        <rFont val="Arial"/>
        <family val="2"/>
      </rPr>
      <t xml:space="preserve"> a saber:</t>
    </r>
  </si>
  <si>
    <t>En particular, este POA 2018 toma como referentes: La Constitución de la República (Art 7 y 60), a la Ley 1-12 de la Estrategia Nacional de Desarrollo (END 2030) (Objetivos específico 2.2.1 y 2.2.2), el Plan Nacional Plurianual del Sector Público 2018-2021, a la Ley 87-01 sobre Seguridad Social,  el Plan Estratégico Institucional 2015-2019 y los lineamientos establecidos en el Plan Estratégico del Sistema Dominicano de Seguridad Social 2014-2018, aprobado mediante la Resolución No. 334-03, del Consejo Nacional de la Seguridad Social, de fecha 30/01/2014.</t>
  </si>
  <si>
    <t>1.3.3-Elaborar e imprimir la Memoria Institucional  DIDA 2017</t>
  </si>
  <si>
    <t xml:space="preserve">1.5.3-Brindar asesorias juridicas a los departamentos cuando estos la soliicten </t>
  </si>
  <si>
    <t xml:space="preserve">1.5.4--Brindar asesorías jurídicas de manera oportuna a empresas y  afiliados cuando lo soliciten. </t>
  </si>
  <si>
    <t xml:space="preserve">1.5.5-Revisión de   comunicaciones  que se envían a empresas, a afiliados al SDSS y a personas particulares.
</t>
  </si>
  <si>
    <t>1.5.7-Informe de certificación de contratos en la Contraloría General de la República (CGR)-Sistema TRE</t>
  </si>
  <si>
    <t>1.5.8-Representación legal de la intitución en los tribunales de la República</t>
  </si>
  <si>
    <t>1.5.9-Revision legal de los procesos de compras y contrataciones</t>
  </si>
  <si>
    <t>1.5.6-  Acuerdos y contratos elaborados, legalizados y notarizados</t>
  </si>
  <si>
    <t xml:space="preserve">1.5.1--Garantizar la protección legal de la institución en los términos de sus contrataciones (convenios y contratos), consultas legales,  logrando el ordenamiento y seguridad jurídica de la misma. </t>
  </si>
  <si>
    <t>1.1.12-Remitir el Plan de Compras Institucional  2019 al Departamento Administrativo para subirlo al portal de compras</t>
  </si>
  <si>
    <t>1.1.18-Remitir al CNSS el  informe de  avance de la ejecución del POA, presupuesto  y  PAC 2018.</t>
  </si>
  <si>
    <t>1.1.17-Presentar a la dirección  informe de  avance de la ejecución del POA, presupuesto  y PAC 2018.</t>
  </si>
  <si>
    <t>TI, PLADES</t>
  </si>
  <si>
    <t>Comunicacion ,TI</t>
  </si>
  <si>
    <t>1.2.1  Colocación de la campaña publicitaria.</t>
  </si>
  <si>
    <t xml:space="preserve">1.1-  Concertar acuerdos con  productores  de programas de radio y TV para  que los técnicos y defensores de la DIDA  sean invitados a orientar e informar a la población sobre los avances del SDSS. </t>
  </si>
  <si>
    <t>1.1.4-Concertar el programa DIDA Radio a traves de las Emisoras Estatatales</t>
  </si>
  <si>
    <t xml:space="preserve">1.4.1-  Realizar actividades sobre la importancia de la Atención Primaria en Salud. </t>
  </si>
  <si>
    <t>Comunicación /Promoción</t>
  </si>
  <si>
    <t>RRHH /Promoción</t>
  </si>
  <si>
    <t>TIC /Comunicación</t>
  </si>
  <si>
    <t xml:space="preserve">1.6.9-Encuentro regional con la sociedad civil. </t>
  </si>
  <si>
    <t>RRHH/DOD/Promoción</t>
  </si>
  <si>
    <t xml:space="preserve">  </t>
  </si>
  <si>
    <t xml:space="preserve">1.5.10-Representar legalmente a los afiliados en el CNSS y otras instancias del SDSS. </t>
  </si>
  <si>
    <t>1.5.11-Realizar actividades de defensorias individuales de casos especiales.</t>
  </si>
  <si>
    <t xml:space="preserve">1.5.13-Informe de reuniones y resultados de la Comisión Técnica Institucional. </t>
  </si>
  <si>
    <t>1.5.14-Realizar acciones de defensorias institucionales</t>
  </si>
  <si>
    <t>1.5.15-Elaboracion de actas de adjudicacion del Comité de Compras</t>
  </si>
  <si>
    <t>1.5.16-Realizar informe mensual sobre la ejecucion del POA  de la Comision de Etica Publica  de la DIDA</t>
  </si>
  <si>
    <t>1.5.12-Representar  a la institución ante las Comisiones Tecnicas  conformadas por el CNSS.</t>
  </si>
  <si>
    <t>1.1.1. Elaborar informes mensuales de resultados por las asistencias brindadas del personal técnico del Centro de Asistencia Personalizada</t>
  </si>
  <si>
    <t>1.1.2. Elaborar informes mensuales de resultados por las asistencias brindadas del personal técnico del Centro de Asistencia Telefónica</t>
  </si>
  <si>
    <t>1.1.3. Entregar cartas de coberturas</t>
  </si>
  <si>
    <t>1.1.4. Entregar constancias de afiliacion del SVDS</t>
  </si>
  <si>
    <t>1.1.5. Entregar constancias de afiliacion del SFS</t>
  </si>
  <si>
    <t xml:space="preserve">1.2. Ofrecer servicios de trámite y seguimiento de solicitudes de certificaciones </t>
  </si>
  <si>
    <t>1.2.1. Entrega de  certificaciones de aportes</t>
  </si>
  <si>
    <t xml:space="preserve">1.2.2. Entrega de certificaciones de registro o baja de hora y fecha </t>
  </si>
  <si>
    <t xml:space="preserve">1.2.3. Entrega de certificaciones de aportes sobre el Convenio Bilateral con España </t>
  </si>
  <si>
    <t xml:space="preserve">1.2.4. Entrega de historicos de descuentos </t>
  </si>
  <si>
    <t>1.3. Recibir, tramitar y dar seguimiento a las reclamaciones, quejas y asesorías legales  de los afiliados en las diferentes instancias del SDSS</t>
  </si>
  <si>
    <t>1.3.1 Recibir los casos y solicitudes de orientaciones o asesorias formales</t>
  </si>
  <si>
    <t>1.3.2. Tramitar los casos que ameritan a las instancias del sistema</t>
  </si>
  <si>
    <t>1.3.3. Realizar acciones para el cierre definitivo de los casos en el sistema</t>
  </si>
  <si>
    <t>1.3.4. Elaborar informes mensuales de resultados por las asistencias brindadas en Defensoría</t>
  </si>
  <si>
    <t>1.3.5. Dar seguimiento a las comunicaciones que son recibidas a través de la Dirección</t>
  </si>
  <si>
    <t>1.3.6. Levantamiento periódico de los casos  pendientes en las instancias a los fines de obtener respuesta y cumplir con el objetivo general institucional propuesto para este año</t>
  </si>
  <si>
    <t>1.3.7. Realizar envíos a los casos de traspasos de CCI a Reparto y dar seguimiento, con la resolución 289-03</t>
  </si>
  <si>
    <t>1.3.8. Realizar envíos  a la DGJP de los casos relacionados a pensiones por discapacidad</t>
  </si>
  <si>
    <t>1.4.  Realizar acciones de orientación y defensorías en las clínicas privadas, hospitales de auto gestión así como, en otros lugares donde se prestan servicios</t>
  </si>
  <si>
    <t>1.4.1-  Realizar visitas a las diferentes PSS a los fines de coordinar nuestra presencia</t>
  </si>
  <si>
    <t>1.4.2. Elaborar  informes de seguimiento sobre el desempeño de la UAPSS</t>
  </si>
  <si>
    <t>1.5.  Fortalecer las orientaciones y defensorías en salud y pensiones a través de las consultas de asesorías médicas</t>
  </si>
  <si>
    <t xml:space="preserve">1.5.1.  Brindar apoyo al personal de orientación y defensoría  sobre las consultas de asesorías médicas a todos los afiliados </t>
  </si>
  <si>
    <t>1.5.2.  Elaborar informes mensuales de resultados  del área médica.</t>
  </si>
  <si>
    <t>1.5.3.  Realizar reuniones internas para evaluar los casos que se conocerán en las comisiones técnicas de salud</t>
  </si>
  <si>
    <r>
      <t xml:space="preserve">1.6.  Garantizar la defensa para la correcta aplicación de las normas de protección social en el SDSS, bajo el paradigma del Estado Social y Democrático de Derechos. </t>
    </r>
    <r>
      <rPr>
        <sz val="10"/>
        <rFont val="Times New Roman"/>
        <family val="1"/>
      </rPr>
      <t xml:space="preserve"> </t>
    </r>
  </si>
  <si>
    <t>1.6.1. Analizar las resoluciones emitidas por las distintas instancias del SDSS y de quejas y reclamaciones de los afiliados</t>
  </si>
  <si>
    <t>1.6.2. Hacer observaciones, sugerir modificaciones o  creación  de normas en beneficio de los afiliados, a partir de sus inquietudes, reclamaciones, denuncias y quejas</t>
  </si>
  <si>
    <t>1.6.3. Detectar y enviar  reportes de empresas en faltas</t>
  </si>
  <si>
    <t>1.6.4. Realizar defensorias sobre los levantamientos de las inspecciones a las UNAP y Hospitales</t>
  </si>
  <si>
    <t>Cartas</t>
  </si>
  <si>
    <t>1.6.5. Realizar defensorias sobre los levantamientos de las inspecciones a las Estancias Infantiles</t>
  </si>
  <si>
    <t>1.6.6. Elaborar informes sobre las defensorias de los levantamientos relacionados a inspecciones y manejo de proteccion social</t>
  </si>
  <si>
    <t>2- Fortalecer la plataforma interna para la mejora continua de los procesos y servicios institucionales</t>
  </si>
  <si>
    <t>2.1. Realizar acciones y reuniones internas para la mejora en la entrega de los servicios, procesos y solución de casos.</t>
  </si>
  <si>
    <t xml:space="preserve">2.1.1. Realizar reuniones internas para la mejora continua de los servicios, procesos y seguimientos que se brindan en el DOD a nivel central, local y nacional. </t>
  </si>
  <si>
    <t>2.1.2. Realizar socializaciones para los departamentos y oficinas locales sobre las novedades del SDSS, normativas y resoluciones emitidas por  las instituciones que inciden en la Seguridad Social</t>
  </si>
  <si>
    <t>2.1.3. Desarrollar y ejecutar el Programa de Capacitación Continua dirigido al personal de Orientación y Defensoría</t>
  </si>
  <si>
    <t>3. Fortalecer la articulación y coordinación  con las demás instancias del Sistema Dominicano de Seguridad Social</t>
  </si>
  <si>
    <t>3.1. Realizar acciones y reuniones para la mejora en la entrega de los servicios, procesos y solución de casos.</t>
  </si>
  <si>
    <r>
      <t>3.1.1. Realizar y asistir a reuniones con  otras instancias</t>
    </r>
    <r>
      <rPr>
        <b/>
        <sz val="10"/>
        <rFont val="Times New Roman"/>
        <family val="1"/>
      </rPr>
      <t>.</t>
    </r>
  </si>
  <si>
    <t xml:space="preserve">3.2. Participar en las distintas Comisiones Técnicas con otras instancias del SDSS. </t>
  </si>
  <si>
    <t>3.2.1. Participar y rendir informe de la participación en las reuniones de la Comisión  Técnica de Discapacidad de la SIPEN.</t>
  </si>
  <si>
    <t>3.2.2. Participar y rendir informe de la participación en las reuniones de la Comisión  Técnica de Discapacidad de la SISALRIL.</t>
  </si>
  <si>
    <t>3.2.3. Participar, evaluar y rendir informe de la participación en las reuniones de la Comisión  Técnica de traspaso de CCI-Reparto.</t>
  </si>
  <si>
    <t>2.4.1--  Fortalecimiento  de la comunicación telefónica.</t>
  </si>
  <si>
    <t>1.2.3-  Adecuación  de oficinas  y contratación de obras menores</t>
  </si>
  <si>
    <t>Direccion, PLADES RRHH</t>
  </si>
  <si>
    <t>1.1.5-  Presentar al CNSS  el  POA 2019 costeado, vinculado al PE del SDSS 2014-2018</t>
  </si>
  <si>
    <t>1.1.16-  Elaborar  informe  de monitoreo  ejecucion del POA, Presupuesto  y PACC 2018 por trimestre.</t>
  </si>
  <si>
    <t>1.1.19-Presentar al CNSS informe de  avance de la ejecución del POA y presupuesto 2018 alineado al PE del SDSS 2014-2018</t>
  </si>
  <si>
    <t>1.1.20--Registrar en el SIGEF la programación  del presupuesto físico financiero 2019.</t>
  </si>
  <si>
    <t>1.1.21-Realizar informe sobre  la ejecución del presupuesto físico financiero  por trimestre para DIGPRES.</t>
  </si>
  <si>
    <t>1.1.22-  Rendir informe de evaluación del POA  del primer semestre 2018 para presentarlo en taller de evaluación.</t>
  </si>
  <si>
    <t>1.1.23- Realización  taller  de evaluación ejecución  del primer semestre POA 2018.</t>
  </si>
  <si>
    <t>1.1.24-Rendir informe de  resultados presentados en taller de evaluación de medio tiempo oficinas locales.</t>
  </si>
  <si>
    <t>1.1.25-Rendir informe de  resultados presentados en taller de evaluación institucional de medio tiempo DIDA .</t>
  </si>
  <si>
    <t>1.1.27- Dar seguimiento a la implementación y cumplimiento de los indicadores de: Transparencia, Gobierno abierto, SISMAP  y NOBACI.</t>
  </si>
  <si>
    <t xml:space="preserve">1.1.28-  Seguimiento y actualización  a   manuales existentes. </t>
  </si>
  <si>
    <t>2.1.4 Recolección de información y levantamiento  de los datos estadísticos mensuales para los informes estadísticos y de gestión  2018.</t>
  </si>
  <si>
    <t xml:space="preserve">2.1.5-  Elaborar  informes de gestión correspondientes a los períodos:  Enero-Marzo 2018,  Enero-junio 2018, Julio-septiembre 2018. </t>
  </si>
  <si>
    <t>1.2.5. Elaborar informe sobre los historicos de descuentos y las certificaciones entregadas</t>
  </si>
  <si>
    <t>1.3.5-Elaborar y colocar el contenido de la páginaWeb</t>
  </si>
  <si>
    <t>1.3.6-Elaborar y colocar el contenido del portal interno</t>
  </si>
  <si>
    <t xml:space="preserve">1.1.3- Administración base de datos </t>
  </si>
  <si>
    <t xml:space="preserve">1.1.7-Seguimiento implementación de las NORTI </t>
  </si>
  <si>
    <t>1.1.8  Desarrollar el módulo para el registro de supervisión a hospitales</t>
  </si>
  <si>
    <t xml:space="preserve">1.4- Actividades  de apoyo Financiero y de Control Interno </t>
  </si>
  <si>
    <t>2.3.2-   Firma de nuevos acuerdos interinstitucionales con: Ministerio de Educación, Defensor del Pueblo, ACIS, DIDA-SENASA-MISPAS.</t>
  </si>
  <si>
    <t>Quejas y reclamaciones atendidas</t>
  </si>
  <si>
    <t>1.1.29-Revisar y definir funciones transversales de las areas del DOD y DJ</t>
  </si>
  <si>
    <t>PLADES/DOD/DJ</t>
  </si>
  <si>
    <t>3.1.2-Realizar estudios, encuestas y sondeos on-line a traves de la pagina Web institucional</t>
  </si>
  <si>
    <t xml:space="preserve">3.1.3- Digitar  y tabular los formularios de opinión de los usuarios  a través del buzón de sugerencias. </t>
  </si>
  <si>
    <t>3.1.4- Elaborar  informes  sobre la valoración de los  servicios  a través de los buzones de sugerencias.</t>
  </si>
  <si>
    <t>3.1.5- Elaborar  informes   sobre supervisión UNAP.</t>
  </si>
  <si>
    <t xml:space="preserve">3.1.6- Elaborar  dos informes de supervisión a las UNAP consolidados en el año.  </t>
  </si>
  <si>
    <t>3.1.7- Elaborar informes   sobre supervisión a Estancias Infantilies.</t>
  </si>
  <si>
    <t>3.1.8- Elaborar informes   sobre supervisión a hospitales.</t>
  </si>
  <si>
    <t>3.1.9-  Fortalecimiento  de la comunicación telefónica.</t>
  </si>
  <si>
    <t>3.1.1-Realizar estudios sobre la calidad de los servicios brindados por las AFP, SENASA y las ARS y difundir sus resultados.</t>
  </si>
  <si>
    <t>1.1.9-Presentar proyecto República Digital a la Presidencia de la Republica</t>
  </si>
  <si>
    <t>1.1.10-Cargar  documentos al portal de transparencia</t>
  </si>
  <si>
    <t>1.1.11-Revisión continua de la conectividad de la red a nivel nacional</t>
  </si>
  <si>
    <t>1.1.12-Desarrollar nuevos reportes estadisticos para PLADES</t>
  </si>
  <si>
    <t>1.1.13-Actualizar la plataforma de la página WEB</t>
  </si>
  <si>
    <t>1.1.14-Elaborar la plataforma del portal interno</t>
  </si>
  <si>
    <t>1.2.4-Formular el Plan de Compras Institucional 2019</t>
  </si>
  <si>
    <t>1.2.5-Subir al Portal de Compras y Contrataciones el Plan de Compras Institucional 2019</t>
  </si>
  <si>
    <t>1.2.6-Informes sobre  ordenes de compras realizadas, segun normas y disposiciones legales</t>
  </si>
  <si>
    <t>1.2.8-Solicitudes de pagos realizadas (reposicion de caja chica, gastos fijos y nominas de viaticos)</t>
  </si>
  <si>
    <t>1.2.9-Realizar informe sobre servicio de vehículos, mantenimiento y servicios de mensajería</t>
  </si>
  <si>
    <t>1.2.10-Realizar mantenimiento y reparación de equipos de transporte, oficinas, cómputo e instalaciones oficina central  y oficinas locales.</t>
  </si>
  <si>
    <t>1.2.11-  Fortalecimiento  de la comunicación telefónica.</t>
  </si>
  <si>
    <t xml:space="preserve">1.2.12-Compra de muebles y equipos para las  oficinas.  </t>
  </si>
  <si>
    <t>1.2.13-Adquisición de  electrodomésticos</t>
  </si>
  <si>
    <t>1.2.15-Revisar documentos archivados del año 2007 para atras y enviarlos al Archivo General de la Nación</t>
  </si>
  <si>
    <t>1.2.16-Inauguración del nuevo salón de reuniones con el nombre de "Dr Pablo Nadal" y poner en circulación el libro sobre seguridad social de su autoría</t>
  </si>
  <si>
    <t>1.3.1-Realizar actividades de socialización en fechas especiales</t>
  </si>
  <si>
    <t xml:space="preserve">1.3.2-Realizar encuentro navideño con los empleados de la institución </t>
  </si>
  <si>
    <t>1.3.3-Aplicación de la evaluación  de desempeño al personal</t>
  </si>
  <si>
    <t>1.3.4 - Realizar encuentro con los hijos de los empleados</t>
  </si>
  <si>
    <t>1.3.5-Informe sobre la nomina institucional (ingreso y egreso de personal, cantidad de empleados activos por sexo, por oficinas, personal en prueba, cantidad de nominas realizadas</t>
  </si>
  <si>
    <t>1.3.6-Informe de numero de acciones de pesonal por promociones, reajuste salarial, entre otros</t>
  </si>
  <si>
    <t>1.3.7-- Informar sobre actualización y  avance en el cumplimiento de los indicadores del Sistema de Monitoreo de la Administracion Publica (SISMAP).</t>
  </si>
  <si>
    <t>1.3.8--Realizar talleres de  inducción e inmersión  al personal sobre normativas, procesos internos y la unificación de criterios.</t>
  </si>
  <si>
    <t>1.3.10--Realizar cursos y diplomados a través de centros de estudios especializados nacional e internacional</t>
  </si>
  <si>
    <t>1.3.11- Realizar cursos de capacitación y formación dirigidos al personal de la institución con el apoyo del INFOTEP, CAPGEFI, el MAP y otras instituciones.</t>
  </si>
  <si>
    <t>1.3.12-Coordinar programas de capacitación continua para los tecnicos de la DIDA.</t>
  </si>
  <si>
    <t xml:space="preserve">1.3.12-Coordinar talleres de capacitación y reclutamiento para captación de posible empleados   </t>
  </si>
  <si>
    <t>1.3.13-Implementar  las pasantías para estudiantes y profesionales.</t>
  </si>
  <si>
    <t>1.3.14-Fomentar la integración del personal en actividades de socialización interdepartamental.</t>
  </si>
  <si>
    <t>1.3.15-Realizar reuniones de socialización y  seguimiento a los procesos internos.</t>
  </si>
  <si>
    <t>1.3.16-Contratar consultoría en Gestión Humana</t>
  </si>
  <si>
    <t xml:space="preserve">1.1.26- Remitir a la CGR y al CNSS el informe de evaluación de medio tiempo </t>
  </si>
  <si>
    <t>1.1.30-Entrega de datos estadisticos mesual al RAY para subir a la pagina de transparencia</t>
  </si>
  <si>
    <t>1.1.31- Actualización de la Carta Compromiso al Ciudadano</t>
  </si>
  <si>
    <t>1.1.32- Seguimiento al cumplimiento de los indicadores de  la Carta Compromiso al Ciudano en el marco del SISMAP</t>
  </si>
  <si>
    <t xml:space="preserve">1.1.33-Realizar la autoevaluación institucionaL utilizando la metodologia CAF </t>
  </si>
  <si>
    <t>3.2.4-  Fortalecimiento  de la comunicación telefónica.</t>
  </si>
  <si>
    <t>1.3.17-Rendir informe sobre rendimiento, desempeño laboral y reconocimiento a empleados meritorios.</t>
  </si>
  <si>
    <t>1.6.6-Realizar charlas, conversatorios y conferencias sobre el SDSS</t>
  </si>
  <si>
    <t>2.3.3-  Realizar reuniones  con  actores sociales pertenecientes a la sociedad civil para aumentar la capacidad de respuesta de la institución.</t>
  </si>
  <si>
    <t>2.1.2-Instalar el Comite de Calidad Institucional</t>
  </si>
  <si>
    <t>2.1.3-Participar  en eventos internacionales.</t>
  </si>
  <si>
    <t>1.6.7-Revisar las funciones de la division de Protesión Social.</t>
  </si>
  <si>
    <t>Dirección/PLADES</t>
  </si>
  <si>
    <t>PLADES/DOD</t>
  </si>
  <si>
    <t>1.1.34-Dar seguimiento a las actividades del Comité de Calidad  en procura de mejorar los procesos y eficientizar los servicios..</t>
  </si>
  <si>
    <t xml:space="preserve">1.6.8-Socializar con los encargados departamentales y regionales los resultados de las supervisiones  y los encuentros en las UNAP. </t>
  </si>
  <si>
    <t>3.1.2. Dar seguimiento en el  IDSS  a las quejas y reclamos que recibimos relacionadas con la Ley 1896</t>
  </si>
  <si>
    <t>1.1.11-Colocar informaciones sobre el SDSS en formato de audio en Sound Cloud</t>
  </si>
  <si>
    <t>1.1.10-  Subir informaciones sobre el SDSS en Instagram</t>
  </si>
  <si>
    <t>1.1.9-  Subir informaciones sobre el SDSS en facebook</t>
  </si>
  <si>
    <t>1.1.8-  Subir informaciones sobre el SDSS en twiter</t>
  </si>
  <si>
    <t>1.1.13-Realizar boletin  digital con informaciones puntuales del SDSS</t>
  </si>
  <si>
    <t>Programación por Trimestre Año 2018</t>
  </si>
  <si>
    <t>1.1.6- Mantenimiento página web</t>
  </si>
  <si>
    <t>1.2.7-Infome sobre proceso de compras realizados (compras directas, menores y por comparación de precios</t>
  </si>
  <si>
    <t>1.2.14-Pago de energia eléctrica de las oficinas central y locales</t>
  </si>
  <si>
    <t>1.3.9-Formacion del personal en temas de seguridad social en coordinación con el CNSS-INFOTEP, a traves de los diplomados en Seguridad Social</t>
  </si>
  <si>
    <t>1.3.1-Elaborar e imprimir sueltos, brochur y volantes de promoción del SDSS.</t>
  </si>
  <si>
    <t xml:space="preserve">PLAN OPERATIVO ANUAL (POA) </t>
  </si>
  <si>
    <t>AÑO  2018</t>
  </si>
  <si>
    <r>
      <t xml:space="preserve">El objetivo específico 2.2.1 de la END 2030 que propone </t>
    </r>
    <r>
      <rPr>
        <i/>
        <sz val="14"/>
        <rFont val="Arial"/>
        <family val="2"/>
      </rPr>
      <t>." Garantizar el derecho de la población al acceso a un modelo de atención integral, con calidad y calidez, que privilegie la promoción de la salud y la prevención de la enfermedad, mediante la consolidación  del Sistema Nacional de Salud", y su línea de acción 2.2.1.12 que dice "Asegurar a la población la provisión efectiva de información  en torno a su derecho a la salud  y a la seguridad social en salud, tomando en cuenta las necesidades  de los distintos grupos poblacionales, ciclos de vida y un enfoque preventivo".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</si>
</sst>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#,##0.0"/>
  </numFmts>
  <fonts count="32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0"/>
      <name val="Times New Roman"/>
      <family val="1"/>
    </font>
    <font>
      <sz val="11"/>
      <name val="Calibri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6"/>
      <name val="Arial Black"/>
      <family val="2"/>
    </font>
    <font>
      <b/>
      <sz val="16"/>
      <name val="Arial Black"/>
      <family val="2"/>
    </font>
    <font>
      <sz val="10"/>
      <name val="Arial Black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32">
    <xf numFmtId="0" fontId="0" fillId="0" borderId="0" xfId="0"/>
    <xf numFmtId="0" fontId="0" fillId="0" borderId="0" xfId="0" applyAlignment="1"/>
    <xf numFmtId="0" fontId="9" fillId="0" borderId="1" xfId="0" applyFont="1" applyBorder="1" applyAlignment="1">
      <alignment horizontal="justify" vertical="justify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justify" vertical="justify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justify" vertical="justify"/>
    </xf>
    <xf numFmtId="0" fontId="5" fillId="0" borderId="0" xfId="0" applyFont="1"/>
    <xf numFmtId="0" fontId="4" fillId="0" borderId="1" xfId="0" applyFont="1" applyBorder="1" applyAlignment="1">
      <alignment horizontal="justify" vertical="justify"/>
    </xf>
    <xf numFmtId="0" fontId="9" fillId="0" borderId="0" xfId="0" applyFont="1" applyFill="1" applyBorder="1" applyAlignment="1"/>
    <xf numFmtId="0" fontId="9" fillId="0" borderId="0" xfId="0" applyFont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justify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justify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justify"/>
    </xf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1" xfId="0" applyFont="1" applyBorder="1" applyAlignment="1">
      <alignment vertical="center"/>
    </xf>
    <xf numFmtId="0" fontId="5" fillId="0" borderId="0" xfId="7"/>
    <xf numFmtId="0" fontId="5" fillId="0" borderId="0" xfId="7" applyFont="1"/>
    <xf numFmtId="0" fontId="12" fillId="0" borderId="0" xfId="7" applyFont="1"/>
    <xf numFmtId="0" fontId="14" fillId="0" borderId="0" xfId="7" applyFont="1" applyAlignment="1">
      <alignment horizontal="center"/>
    </xf>
    <xf numFmtId="0" fontId="15" fillId="0" borderId="0" xfId="7" applyFont="1"/>
    <xf numFmtId="0" fontId="6" fillId="0" borderId="0" xfId="7" applyFont="1" applyAlignment="1">
      <alignment horizontal="justify"/>
    </xf>
    <xf numFmtId="0" fontId="7" fillId="0" borderId="0" xfId="7" applyFont="1" applyAlignment="1">
      <alignment horizontal="justify"/>
    </xf>
    <xf numFmtId="0" fontId="16" fillId="0" borderId="0" xfId="7" applyFont="1" applyAlignment="1">
      <alignment horizontal="justify"/>
    </xf>
    <xf numFmtId="0" fontId="5" fillId="0" borderId="0" xfId="7" applyAlignment="1">
      <alignment vertical="center"/>
    </xf>
    <xf numFmtId="0" fontId="17" fillId="0" borderId="0" xfId="7" applyFont="1" applyAlignment="1">
      <alignment horizontal="center" vertical="center" wrapText="1"/>
    </xf>
    <xf numFmtId="0" fontId="13" fillId="0" borderId="0" xfId="7" applyFont="1" applyAlignment="1">
      <alignment vertical="center"/>
    </xf>
    <xf numFmtId="0" fontId="20" fillId="0" borderId="0" xfId="7" applyFont="1"/>
    <xf numFmtId="0" fontId="18" fillId="0" borderId="0" xfId="7" applyFont="1"/>
    <xf numFmtId="0" fontId="19" fillId="0" borderId="0" xfId="7" applyFont="1" applyAlignment="1">
      <alignment horizontal="center"/>
    </xf>
    <xf numFmtId="0" fontId="5" fillId="0" borderId="1" xfId="0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4" fontId="0" fillId="0" borderId="0" xfId="0" applyNumberFormat="1"/>
    <xf numFmtId="0" fontId="10" fillId="0" borderId="5" xfId="0" applyFont="1" applyBorder="1" applyAlignment="1">
      <alignment wrapText="1"/>
    </xf>
    <xf numFmtId="0" fontId="21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justify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22" fillId="0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justify" vertical="justify"/>
    </xf>
    <xf numFmtId="0" fontId="2" fillId="0" borderId="11" xfId="0" applyFont="1" applyFill="1" applyBorder="1" applyAlignment="1">
      <alignment horizontal="justify" vertical="justify"/>
    </xf>
    <xf numFmtId="0" fontId="22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justify" vertical="top"/>
    </xf>
    <xf numFmtId="0" fontId="2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/>
    </xf>
    <xf numFmtId="0" fontId="2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top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justify"/>
    </xf>
    <xf numFmtId="0" fontId="2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justify" vertical="justify"/>
    </xf>
    <xf numFmtId="165" fontId="21" fillId="0" borderId="1" xfId="2" applyNumberFormat="1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justify"/>
    </xf>
    <xf numFmtId="0" fontId="4" fillId="0" borderId="17" xfId="0" applyFont="1" applyBorder="1" applyAlignment="1">
      <alignment horizontal="justify" vertical="justify"/>
    </xf>
    <xf numFmtId="0" fontId="4" fillId="0" borderId="5" xfId="0" applyFont="1" applyFill="1" applyBorder="1" applyAlignment="1">
      <alignment horizontal="justify" vertical="top"/>
    </xf>
    <xf numFmtId="0" fontId="22" fillId="0" borderId="5" xfId="0" applyFont="1" applyFill="1" applyBorder="1" applyAlignment="1">
      <alignment vertical="justify"/>
    </xf>
    <xf numFmtId="0" fontId="2" fillId="0" borderId="1" xfId="0" applyFont="1" applyBorder="1" applyAlignment="1">
      <alignment horizontal="justify" vertical="justify"/>
    </xf>
    <xf numFmtId="0" fontId="4" fillId="0" borderId="1" xfId="0" applyFont="1" applyFill="1" applyBorder="1" applyAlignment="1">
      <alignment horizontal="justify" vertical="top"/>
    </xf>
    <xf numFmtId="0" fontId="22" fillId="0" borderId="1" xfId="0" applyFont="1" applyFill="1" applyBorder="1" applyAlignment="1">
      <alignment vertical="justify"/>
    </xf>
    <xf numFmtId="0" fontId="2" fillId="0" borderId="11" xfId="0" applyFont="1" applyBorder="1" applyAlignment="1">
      <alignment horizontal="justify" vertical="justify"/>
    </xf>
    <xf numFmtId="165" fontId="21" fillId="0" borderId="11" xfId="2" applyNumberFormat="1" applyFont="1" applyFill="1" applyBorder="1" applyAlignment="1">
      <alignment horizontal="justify" vertical="center"/>
    </xf>
    <xf numFmtId="0" fontId="22" fillId="0" borderId="11" xfId="0" applyFont="1" applyFill="1" applyBorder="1" applyAlignment="1">
      <alignment vertical="justify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justify"/>
    </xf>
    <xf numFmtId="0" fontId="4" fillId="0" borderId="1" xfId="0" applyFont="1" applyBorder="1" applyAlignment="1">
      <alignment horizontal="justify" vertical="top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0" fontId="2" fillId="0" borderId="15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justify"/>
    </xf>
    <xf numFmtId="0" fontId="4" fillId="0" borderId="3" xfId="0" applyFont="1" applyBorder="1" applyAlignment="1">
      <alignment horizontal="justify" vertical="top"/>
    </xf>
    <xf numFmtId="3" fontId="2" fillId="0" borderId="25" xfId="0" applyNumberFormat="1" applyFont="1" applyFill="1" applyBorder="1" applyAlignment="1">
      <alignment horizontal="right" vertical="justify"/>
    </xf>
    <xf numFmtId="0" fontId="2" fillId="0" borderId="25" xfId="0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right" vertical="justify"/>
    </xf>
    <xf numFmtId="0" fontId="2" fillId="0" borderId="1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justify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center" vertical="top"/>
    </xf>
    <xf numFmtId="3" fontId="2" fillId="0" borderId="5" xfId="0" applyNumberFormat="1" applyFont="1" applyFill="1" applyBorder="1" applyAlignment="1">
      <alignment horizontal="right" vertical="justify"/>
    </xf>
    <xf numFmtId="0" fontId="4" fillId="0" borderId="27" xfId="0" applyFont="1" applyFill="1" applyBorder="1" applyAlignment="1">
      <alignment horizontal="center" vertical="top"/>
    </xf>
    <xf numFmtId="0" fontId="2" fillId="0" borderId="7" xfId="5" applyFont="1" applyFill="1" applyBorder="1" applyAlignment="1">
      <alignment horizontal="justify" vertical="top"/>
    </xf>
    <xf numFmtId="0" fontId="2" fillId="0" borderId="4" xfId="5" applyFont="1" applyFill="1" applyBorder="1" applyAlignment="1">
      <alignment horizontal="justify" vertical="justify"/>
    </xf>
    <xf numFmtId="0" fontId="2" fillId="0" borderId="4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justify"/>
    </xf>
    <xf numFmtId="3" fontId="4" fillId="0" borderId="15" xfId="0" applyNumberFormat="1" applyFont="1" applyFill="1" applyBorder="1" applyAlignment="1">
      <alignment horizontal="right" vertical="justify"/>
    </xf>
    <xf numFmtId="4" fontId="4" fillId="0" borderId="26" xfId="0" applyNumberFormat="1" applyFont="1" applyFill="1" applyBorder="1" applyAlignment="1">
      <alignment horizontal="center" vertical="justify"/>
    </xf>
    <xf numFmtId="0" fontId="4" fillId="0" borderId="15" xfId="0" applyFont="1" applyBorder="1" applyAlignment="1">
      <alignment horizontal="justify" vertical="top"/>
    </xf>
    <xf numFmtId="3" fontId="4" fillId="0" borderId="1" xfId="0" applyNumberFormat="1" applyFont="1" applyFill="1" applyBorder="1" applyAlignment="1">
      <alignment horizontal="right" vertical="justify"/>
    </xf>
    <xf numFmtId="0" fontId="2" fillId="0" borderId="1" xfId="0" applyFont="1" applyBorder="1" applyAlignment="1">
      <alignment horizontal="center"/>
    </xf>
    <xf numFmtId="0" fontId="4" fillId="0" borderId="10" xfId="0" applyFont="1" applyBorder="1" applyAlignment="1">
      <alignment horizontal="justify" vertical="justify"/>
    </xf>
    <xf numFmtId="0" fontId="4" fillId="0" borderId="15" xfId="0" applyFont="1" applyBorder="1" applyAlignment="1">
      <alignment horizontal="justify" vertical="justify"/>
    </xf>
    <xf numFmtId="0" fontId="4" fillId="0" borderId="30" xfId="0" applyFont="1" applyBorder="1" applyAlignment="1">
      <alignment horizontal="justify" vertical="justify"/>
    </xf>
    <xf numFmtId="3" fontId="4" fillId="0" borderId="24" xfId="0" applyNumberFormat="1" applyFont="1" applyFill="1" applyBorder="1" applyAlignment="1">
      <alignment horizontal="right" vertical="justify"/>
    </xf>
    <xf numFmtId="0" fontId="2" fillId="0" borderId="24" xfId="0" applyFont="1" applyFill="1" applyBorder="1" applyAlignment="1">
      <alignment horizontal="justify" vertical="top"/>
    </xf>
    <xf numFmtId="0" fontId="4" fillId="0" borderId="24" xfId="0" applyFont="1" applyFill="1" applyBorder="1" applyAlignment="1">
      <alignment horizontal="justify" vertical="top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11" xfId="0" applyFont="1" applyFill="1" applyBorder="1" applyAlignment="1">
      <alignment horizontal="justify" vertical="justify"/>
    </xf>
    <xf numFmtId="0" fontId="4" fillId="0" borderId="16" xfId="0" applyFont="1" applyBorder="1" applyAlignment="1">
      <alignment horizontal="justify" vertical="justify"/>
    </xf>
    <xf numFmtId="166" fontId="11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justify"/>
    </xf>
    <xf numFmtId="4" fontId="6" fillId="0" borderId="0" xfId="2" applyNumberFormat="1" applyFont="1" applyAlignment="1">
      <alignment horizontal="right"/>
    </xf>
    <xf numFmtId="4" fontId="7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right"/>
    </xf>
    <xf numFmtId="0" fontId="4" fillId="0" borderId="2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justify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justify" vertical="center" wrapText="1"/>
    </xf>
    <xf numFmtId="0" fontId="24" fillId="0" borderId="3" xfId="0" applyFont="1" applyFill="1" applyBorder="1" applyAlignment="1">
      <alignment horizontal="justify" vertical="justify"/>
    </xf>
    <xf numFmtId="0" fontId="23" fillId="0" borderId="3" xfId="0" applyFont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top"/>
    </xf>
    <xf numFmtId="0" fontId="5" fillId="0" borderId="1" xfId="0" applyFont="1" applyFill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justify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justify"/>
    </xf>
    <xf numFmtId="0" fontId="2" fillId="0" borderId="15" xfId="0" applyFont="1" applyFill="1" applyBorder="1" applyAlignment="1">
      <alignment vertical="center"/>
    </xf>
    <xf numFmtId="165" fontId="4" fillId="0" borderId="11" xfId="2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justify"/>
    </xf>
    <xf numFmtId="0" fontId="22" fillId="0" borderId="1" xfId="0" applyFont="1" applyFill="1" applyBorder="1" applyAlignment="1">
      <alignment horizontal="justify" vertical="top"/>
    </xf>
    <xf numFmtId="0" fontId="21" fillId="0" borderId="1" xfId="0" applyFont="1" applyFill="1" applyBorder="1" applyAlignment="1">
      <alignment horizontal="justify" vertical="top"/>
    </xf>
    <xf numFmtId="0" fontId="22" fillId="0" borderId="11" xfId="0" applyFont="1" applyFill="1" applyBorder="1" applyAlignment="1">
      <alignment horizontal="justify" vertical="top"/>
    </xf>
    <xf numFmtId="0" fontId="21" fillId="0" borderId="11" xfId="0" applyFont="1" applyFill="1" applyBorder="1" applyAlignment="1">
      <alignment horizontal="justify" vertical="top"/>
    </xf>
    <xf numFmtId="0" fontId="9" fillId="0" borderId="0" xfId="0" applyFont="1" applyFill="1" applyAlignment="1">
      <alignment horizontal="justify"/>
    </xf>
    <xf numFmtId="0" fontId="2" fillId="0" borderId="11" xfId="0" applyFont="1" applyFill="1" applyBorder="1" applyAlignment="1">
      <alignment horizontal="justify" vertical="top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justify"/>
    </xf>
    <xf numFmtId="0" fontId="22" fillId="0" borderId="1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justify" vertical="justify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justify"/>
    </xf>
    <xf numFmtId="0" fontId="12" fillId="0" borderId="0" xfId="0" applyFont="1"/>
    <xf numFmtId="0" fontId="12" fillId="0" borderId="0" xfId="0" applyFont="1" applyAlignment="1">
      <alignment horizontal="left" inden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165" fontId="4" fillId="0" borderId="5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top"/>
    </xf>
    <xf numFmtId="0" fontId="9" fillId="0" borderId="5" xfId="0" applyFont="1" applyFill="1" applyBorder="1" applyAlignment="1">
      <alignment horizontal="justify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justify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justify" vertical="justify"/>
    </xf>
    <xf numFmtId="0" fontId="9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justify"/>
    </xf>
    <xf numFmtId="0" fontId="10" fillId="0" borderId="3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justify"/>
    </xf>
    <xf numFmtId="0" fontId="10" fillId="0" borderId="18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justify" vertical="top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justify" vertical="top"/>
    </xf>
    <xf numFmtId="0" fontId="9" fillId="0" borderId="1" xfId="0" applyFont="1" applyFill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4" fontId="10" fillId="0" borderId="5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justify"/>
    </xf>
    <xf numFmtId="4" fontId="10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/>
    </xf>
    <xf numFmtId="0" fontId="10" fillId="0" borderId="1" xfId="0" applyNumberFormat="1" applyFont="1" applyFill="1" applyBorder="1" applyAlignment="1">
      <alignment horizontal="center" vertical="justify"/>
    </xf>
    <xf numFmtId="0" fontId="10" fillId="0" borderId="1" xfId="0" applyFont="1" applyBorder="1" applyAlignment="1">
      <alignment horizontal="justify" vertical="justify"/>
    </xf>
    <xf numFmtId="0" fontId="10" fillId="0" borderId="11" xfId="0" applyFont="1" applyBorder="1" applyAlignment="1">
      <alignment horizontal="justify" vertical="justify"/>
    </xf>
    <xf numFmtId="4" fontId="9" fillId="0" borderId="11" xfId="2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justify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38" xfId="0" applyFont="1" applyFill="1" applyBorder="1" applyAlignment="1">
      <alignment horizontal="justify" vertical="top"/>
    </xf>
    <xf numFmtId="0" fontId="4" fillId="0" borderId="5" xfId="0" applyFont="1" applyFill="1" applyBorder="1" applyAlignment="1">
      <alignment vertical="justify"/>
    </xf>
    <xf numFmtId="0" fontId="2" fillId="0" borderId="25" xfId="0" applyFont="1" applyFill="1" applyBorder="1" applyAlignment="1">
      <alignment horizontal="justify" vertical="center"/>
    </xf>
    <xf numFmtId="0" fontId="5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vertical="justify"/>
    </xf>
    <xf numFmtId="4" fontId="5" fillId="0" borderId="0" xfId="2" applyNumberFormat="1" applyFont="1" applyFill="1" applyAlignment="1">
      <alignment horizontal="right"/>
    </xf>
    <xf numFmtId="4" fontId="5" fillId="0" borderId="0" xfId="0" applyNumberFormat="1" applyFont="1" applyFill="1" applyAlignment="1"/>
    <xf numFmtId="0" fontId="10" fillId="0" borderId="2" xfId="0" applyFont="1" applyFill="1" applyBorder="1" applyAlignment="1">
      <alignment horizontal="center"/>
    </xf>
    <xf numFmtId="0" fontId="5" fillId="0" borderId="0" xfId="7" applyAlignment="1"/>
    <xf numFmtId="0" fontId="4" fillId="0" borderId="19" xfId="0" applyFont="1" applyFill="1" applyBorder="1" applyAlignment="1">
      <alignment horizontal="justify" vertical="justify"/>
    </xf>
    <xf numFmtId="0" fontId="10" fillId="0" borderId="0" xfId="0" applyFont="1" applyFill="1" applyBorder="1" applyAlignment="1">
      <alignment horizontal="justify" vertical="justify"/>
    </xf>
    <xf numFmtId="0" fontId="2" fillId="5" borderId="1" xfId="0" applyFont="1" applyFill="1" applyBorder="1" applyAlignment="1">
      <alignment horizontal="justify" vertical="center"/>
    </xf>
    <xf numFmtId="0" fontId="4" fillId="5" borderId="1" xfId="0" applyFont="1" applyFill="1" applyBorder="1" applyAlignment="1">
      <alignment horizontal="justify" vertical="top"/>
    </xf>
    <xf numFmtId="0" fontId="2" fillId="5" borderId="5" xfId="0" applyFont="1" applyFill="1" applyBorder="1" applyAlignment="1">
      <alignment horizontal="justify" vertical="top"/>
    </xf>
    <xf numFmtId="4" fontId="5" fillId="0" borderId="0" xfId="0" applyNumberFormat="1" applyFont="1" applyFill="1"/>
    <xf numFmtId="4" fontId="11" fillId="0" borderId="0" xfId="2" applyNumberFormat="1" applyFont="1" applyAlignment="1">
      <alignment horizontal="right"/>
    </xf>
    <xf numFmtId="0" fontId="10" fillId="5" borderId="1" xfId="0" applyFont="1" applyFill="1" applyBorder="1" applyAlignment="1">
      <alignment horizontal="justify" vertical="justify" wrapText="1"/>
    </xf>
    <xf numFmtId="4" fontId="9" fillId="5" borderId="1" xfId="2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justify" vertical="top"/>
    </xf>
    <xf numFmtId="0" fontId="10" fillId="5" borderId="1" xfId="0" applyFont="1" applyFill="1" applyBorder="1" applyAlignment="1">
      <alignment horizontal="justify" vertical="top"/>
    </xf>
    <xf numFmtId="0" fontId="10" fillId="5" borderId="5" xfId="0" applyFont="1" applyFill="1" applyBorder="1" applyAlignment="1">
      <alignment horizontal="justify" vertical="top"/>
    </xf>
    <xf numFmtId="0" fontId="9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justify"/>
    </xf>
    <xf numFmtId="0" fontId="9" fillId="5" borderId="1" xfId="0" applyFont="1" applyFill="1" applyBorder="1" applyAlignment="1">
      <alignment horizontal="justify" vertical="justify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justify"/>
    </xf>
    <xf numFmtId="0" fontId="10" fillId="5" borderId="9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justify" vertical="top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5" fontId="4" fillId="5" borderId="5" xfId="2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top"/>
    </xf>
    <xf numFmtId="4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justify"/>
    </xf>
    <xf numFmtId="0" fontId="2" fillId="5" borderId="4" xfId="0" applyFont="1" applyFill="1" applyBorder="1" applyAlignment="1">
      <alignment horizontal="justify" vertical="top"/>
    </xf>
    <xf numFmtId="0" fontId="22" fillId="5" borderId="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justify"/>
    </xf>
    <xf numFmtId="0" fontId="4" fillId="5" borderId="1" xfId="0" applyFont="1" applyFill="1" applyBorder="1" applyAlignment="1">
      <alignment vertical="justify"/>
    </xf>
    <xf numFmtId="0" fontId="4" fillId="5" borderId="39" xfId="0" applyFont="1" applyFill="1" applyBorder="1" applyAlignment="1">
      <alignment horizontal="justify" vertical="justify"/>
    </xf>
    <xf numFmtId="3" fontId="2" fillId="5" borderId="2" xfId="0" applyNumberFormat="1" applyFont="1" applyFill="1" applyBorder="1" applyAlignment="1">
      <alignment horizontal="right" vertical="justify"/>
    </xf>
    <xf numFmtId="0" fontId="2" fillId="5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justify" vertical="top"/>
    </xf>
    <xf numFmtId="0" fontId="4" fillId="5" borderId="2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justify" vertical="justify"/>
    </xf>
    <xf numFmtId="0" fontId="4" fillId="5" borderId="5" xfId="0" applyFont="1" applyFill="1" applyBorder="1" applyAlignment="1">
      <alignment horizontal="justify" vertical="justify"/>
    </xf>
    <xf numFmtId="3" fontId="4" fillId="5" borderId="5" xfId="0" applyNumberFormat="1" applyFont="1" applyFill="1" applyBorder="1" applyAlignment="1">
      <alignment horizontal="right" vertical="justify"/>
    </xf>
    <xf numFmtId="0" fontId="2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justify" vertical="justify"/>
    </xf>
    <xf numFmtId="0" fontId="4" fillId="5" borderId="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justify" vertical="top"/>
    </xf>
    <xf numFmtId="0" fontId="10" fillId="5" borderId="11" xfId="0" applyFont="1" applyFill="1" applyBorder="1" applyAlignment="1">
      <alignment horizontal="justify" vertical="justify"/>
    </xf>
    <xf numFmtId="9" fontId="10" fillId="5" borderId="1" xfId="8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12" fillId="0" borderId="0" xfId="0" applyFont="1" applyAlignment="1"/>
    <xf numFmtId="0" fontId="29" fillId="0" borderId="0" xfId="7" applyFont="1" applyAlignment="1">
      <alignment horizontal="center"/>
    </xf>
    <xf numFmtId="0" fontId="30" fillId="0" borderId="0" xfId="7" applyFont="1" applyAlignment="1">
      <alignment horizontal="justify"/>
    </xf>
    <xf numFmtId="0" fontId="31" fillId="0" borderId="0" xfId="0" applyFont="1" applyAlignment="1">
      <alignment wrapText="1"/>
    </xf>
    <xf numFmtId="0" fontId="31" fillId="0" borderId="0" xfId="7" applyFont="1" applyAlignment="1">
      <alignment horizontal="justify"/>
    </xf>
    <xf numFmtId="0" fontId="31" fillId="0" borderId="0" xfId="7" applyFont="1" applyAlignment="1">
      <alignment horizontal="justify" wrapText="1"/>
    </xf>
    <xf numFmtId="0" fontId="4" fillId="0" borderId="19" xfId="0" applyFont="1" applyBorder="1" applyAlignment="1">
      <alignment horizontal="justify" vertical="justify"/>
    </xf>
    <xf numFmtId="0" fontId="10" fillId="5" borderId="1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center"/>
    </xf>
    <xf numFmtId="0" fontId="4" fillId="6" borderId="39" xfId="0" applyFont="1" applyFill="1" applyBorder="1" applyAlignment="1">
      <alignment vertical="center"/>
    </xf>
    <xf numFmtId="0" fontId="4" fillId="6" borderId="44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justify"/>
    </xf>
    <xf numFmtId="0" fontId="22" fillId="0" borderId="2" xfId="0" applyFont="1" applyFill="1" applyBorder="1" applyAlignment="1">
      <alignment horizontal="justify" vertical="top"/>
    </xf>
    <xf numFmtId="0" fontId="21" fillId="0" borderId="2" xfId="0" applyFont="1" applyFill="1" applyBorder="1" applyAlignment="1">
      <alignment horizontal="justify" vertical="top"/>
    </xf>
    <xf numFmtId="0" fontId="22" fillId="0" borderId="2" xfId="0" applyFont="1" applyFill="1" applyBorder="1" applyAlignment="1">
      <alignment vertical="justify"/>
    </xf>
    <xf numFmtId="0" fontId="21" fillId="0" borderId="4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65" fontId="21" fillId="0" borderId="5" xfId="2" applyNumberFormat="1" applyFont="1" applyFill="1" applyBorder="1" applyAlignment="1">
      <alignment horizontal="justify" vertical="center"/>
    </xf>
    <xf numFmtId="0" fontId="22" fillId="0" borderId="5" xfId="0" applyFont="1" applyFill="1" applyBorder="1" applyAlignment="1">
      <alignment horizontal="justify" vertical="top"/>
    </xf>
    <xf numFmtId="0" fontId="21" fillId="0" borderId="5" xfId="0" applyFont="1" applyFill="1" applyBorder="1" applyAlignment="1">
      <alignment horizontal="justify" vertical="top"/>
    </xf>
    <xf numFmtId="0" fontId="9" fillId="6" borderId="2" xfId="0" applyFont="1" applyFill="1" applyBorder="1" applyAlignment="1">
      <alignment horizontal="center" vertical="justify"/>
    </xf>
    <xf numFmtId="0" fontId="2" fillId="6" borderId="2" xfId="0" applyFont="1" applyFill="1" applyBorder="1" applyAlignment="1">
      <alignment horizontal="justify" vertical="justify"/>
    </xf>
    <xf numFmtId="0" fontId="22" fillId="6" borderId="2" xfId="0" applyFont="1" applyFill="1" applyBorder="1" applyAlignment="1">
      <alignment horizontal="justify" vertical="top"/>
    </xf>
    <xf numFmtId="3" fontId="21" fillId="6" borderId="2" xfId="0" applyNumberFormat="1" applyFont="1" applyFill="1" applyBorder="1" applyAlignment="1">
      <alignment horizontal="center" vertical="top"/>
    </xf>
    <xf numFmtId="0" fontId="21" fillId="6" borderId="2" xfId="0" applyFont="1" applyFill="1" applyBorder="1" applyAlignment="1">
      <alignment vertical="justify"/>
    </xf>
    <xf numFmtId="0" fontId="22" fillId="6" borderId="40" xfId="0" applyFont="1" applyFill="1" applyBorder="1" applyAlignment="1">
      <alignment vertical="justify"/>
    </xf>
    <xf numFmtId="0" fontId="22" fillId="6" borderId="41" xfId="0" applyFont="1" applyFill="1" applyBorder="1" applyAlignment="1">
      <alignment vertical="justify"/>
    </xf>
    <xf numFmtId="0" fontId="22" fillId="6" borderId="42" xfId="0" applyFont="1" applyFill="1" applyBorder="1" applyAlignment="1">
      <alignment vertical="justify"/>
    </xf>
    <xf numFmtId="0" fontId="22" fillId="6" borderId="2" xfId="0" applyFont="1" applyFill="1" applyBorder="1" applyAlignment="1">
      <alignment vertical="justify"/>
    </xf>
    <xf numFmtId="0" fontId="9" fillId="6" borderId="2" xfId="0" applyFont="1" applyFill="1" applyBorder="1" applyAlignment="1">
      <alignment horizontal="justify" vertical="justify"/>
    </xf>
    <xf numFmtId="0" fontId="2" fillId="6" borderId="39" xfId="0" applyFont="1" applyFill="1" applyBorder="1" applyAlignment="1">
      <alignment horizontal="justify" vertical="justify"/>
    </xf>
    <xf numFmtId="0" fontId="9" fillId="6" borderId="45" xfId="0" applyFont="1" applyFill="1" applyBorder="1" applyAlignment="1">
      <alignment horizontal="left" vertical="justify"/>
    </xf>
    <xf numFmtId="0" fontId="9" fillId="6" borderId="45" xfId="0" applyFont="1" applyFill="1" applyBorder="1" applyAlignment="1">
      <alignment horizontal="justify" vertical="justify"/>
    </xf>
    <xf numFmtId="0" fontId="9" fillId="6" borderId="39" xfId="0" applyFont="1" applyFill="1" applyBorder="1" applyAlignment="1">
      <alignment horizontal="justify" vertical="justify"/>
    </xf>
    <xf numFmtId="0" fontId="9" fillId="6" borderId="41" xfId="0" applyFont="1" applyFill="1" applyBorder="1" applyAlignment="1">
      <alignment horizontal="justify" vertical="justify"/>
    </xf>
    <xf numFmtId="0" fontId="9" fillId="6" borderId="43" xfId="0" applyFont="1" applyFill="1" applyBorder="1" applyAlignment="1">
      <alignment horizontal="justify" vertical="justify"/>
    </xf>
    <xf numFmtId="0" fontId="9" fillId="6" borderId="24" xfId="0" applyFont="1" applyFill="1" applyBorder="1" applyAlignment="1">
      <alignment horizontal="justify" vertical="justify"/>
    </xf>
    <xf numFmtId="0" fontId="9" fillId="6" borderId="40" xfId="0" applyFont="1" applyFill="1" applyBorder="1" applyAlignment="1">
      <alignment horizontal="justify" vertical="justify"/>
    </xf>
    <xf numFmtId="0" fontId="9" fillId="6" borderId="42" xfId="0" applyFont="1" applyFill="1" applyBorder="1" applyAlignment="1">
      <alignment horizontal="justify" vertical="justify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justify" vertical="justify"/>
    </xf>
    <xf numFmtId="0" fontId="4" fillId="6" borderId="2" xfId="0" applyFont="1" applyFill="1" applyBorder="1" applyAlignment="1">
      <alignment horizontal="center" vertical="justify"/>
    </xf>
    <xf numFmtId="0" fontId="4" fillId="6" borderId="43" xfId="0" applyFont="1" applyFill="1" applyBorder="1" applyAlignment="1">
      <alignment horizontal="justify" vertical="justify"/>
    </xf>
    <xf numFmtId="0" fontId="4" fillId="6" borderId="41" xfId="0" applyFont="1" applyFill="1" applyBorder="1" applyAlignment="1">
      <alignment horizontal="justify" vertical="justify"/>
    </xf>
    <xf numFmtId="0" fontId="4" fillId="6" borderId="40" xfId="0" applyFont="1" applyFill="1" applyBorder="1" applyAlignment="1">
      <alignment horizontal="justify" vertical="justify"/>
    </xf>
    <xf numFmtId="0" fontId="4" fillId="6" borderId="39" xfId="0" applyFont="1" applyFill="1" applyBorder="1" applyAlignment="1">
      <alignment horizontal="justify" vertical="justify"/>
    </xf>
    <xf numFmtId="0" fontId="4" fillId="6" borderId="42" xfId="0" applyFont="1" applyFill="1" applyBorder="1" applyAlignment="1">
      <alignment horizontal="justify" vertical="justify"/>
    </xf>
    <xf numFmtId="0" fontId="9" fillId="6" borderId="1" xfId="0" applyFont="1" applyFill="1" applyBorder="1" applyAlignment="1">
      <alignment horizontal="center" vertical="justify"/>
    </xf>
    <xf numFmtId="0" fontId="10" fillId="6" borderId="2" xfId="0" applyFont="1" applyFill="1" applyBorder="1" applyAlignment="1">
      <alignment horizontal="justify" vertical="justify"/>
    </xf>
    <xf numFmtId="0" fontId="10" fillId="6" borderId="2" xfId="0" applyFont="1" applyFill="1" applyBorder="1" applyAlignment="1">
      <alignment horizontal="left" vertical="top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vertical="justify"/>
    </xf>
    <xf numFmtId="0" fontId="10" fillId="6" borderId="40" xfId="0" applyFont="1" applyFill="1" applyBorder="1" applyAlignment="1">
      <alignment vertical="justify"/>
    </xf>
    <xf numFmtId="0" fontId="10" fillId="6" borderId="41" xfId="0" applyFont="1" applyFill="1" applyBorder="1" applyAlignment="1">
      <alignment vertical="justify"/>
    </xf>
    <xf numFmtId="0" fontId="10" fillId="6" borderId="42" xfId="0" applyFont="1" applyFill="1" applyBorder="1" applyAlignment="1">
      <alignment vertical="justify"/>
    </xf>
    <xf numFmtId="0" fontId="4" fillId="6" borderId="39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10" fillId="0" borderId="46" xfId="0" applyFont="1" applyBorder="1" applyAlignment="1">
      <alignment wrapText="1"/>
    </xf>
    <xf numFmtId="3" fontId="10" fillId="0" borderId="47" xfId="0" applyNumberFormat="1" applyFont="1" applyBorder="1" applyAlignment="1">
      <alignment vertical="center" wrapText="1"/>
    </xf>
    <xf numFmtId="3" fontId="10" fillId="0" borderId="47" xfId="0" applyNumberFormat="1" applyFont="1" applyFill="1" applyBorder="1" applyAlignment="1">
      <alignment vertical="center" wrapText="1"/>
    </xf>
    <xf numFmtId="3" fontId="10" fillId="0" borderId="46" xfId="0" applyNumberFormat="1" applyFont="1" applyBorder="1" applyAlignment="1">
      <alignment vertical="center" wrapText="1"/>
    </xf>
    <xf numFmtId="3" fontId="10" fillId="0" borderId="46" xfId="0" applyNumberFormat="1" applyFont="1" applyFill="1" applyBorder="1" applyAlignment="1">
      <alignment vertical="center" wrapText="1"/>
    </xf>
    <xf numFmtId="0" fontId="9" fillId="0" borderId="46" xfId="0" applyFont="1" applyBorder="1" applyAlignment="1">
      <alignment wrapText="1"/>
    </xf>
    <xf numFmtId="0" fontId="9" fillId="0" borderId="46" xfId="0" applyFont="1" applyBorder="1" applyAlignment="1">
      <alignment vertical="center" wrapText="1"/>
    </xf>
    <xf numFmtId="0" fontId="9" fillId="0" borderId="46" xfId="0" applyFont="1" applyFill="1" applyBorder="1" applyAlignment="1">
      <alignment vertical="center" wrapText="1"/>
    </xf>
    <xf numFmtId="0" fontId="10" fillId="0" borderId="46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3" fontId="21" fillId="5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wrapText="1"/>
    </xf>
    <xf numFmtId="0" fontId="9" fillId="6" borderId="46" xfId="0" applyFont="1" applyFill="1" applyBorder="1"/>
    <xf numFmtId="0" fontId="9" fillId="0" borderId="2" xfId="0" applyFont="1" applyBorder="1"/>
    <xf numFmtId="0" fontId="10" fillId="0" borderId="2" xfId="0" applyFont="1" applyBorder="1"/>
    <xf numFmtId="4" fontId="9" fillId="0" borderId="2" xfId="0" applyNumberFormat="1" applyFont="1" applyFill="1" applyBorder="1"/>
    <xf numFmtId="4" fontId="10" fillId="0" borderId="2" xfId="0" applyNumberFormat="1" applyFont="1" applyBorder="1"/>
    <xf numFmtId="4" fontId="5" fillId="0" borderId="25" xfId="0" applyNumberFormat="1" applyFont="1" applyFill="1" applyBorder="1"/>
    <xf numFmtId="4" fontId="11" fillId="0" borderId="0" xfId="0" applyNumberFormat="1" applyFont="1"/>
    <xf numFmtId="0" fontId="4" fillId="5" borderId="1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justify" vertical="center"/>
    </xf>
    <xf numFmtId="3" fontId="2" fillId="5" borderId="15" xfId="0" applyNumberFormat="1" applyFont="1" applyFill="1" applyBorder="1" applyAlignment="1">
      <alignment horizontal="right" vertical="justify"/>
    </xf>
    <xf numFmtId="0" fontId="2" fillId="5" borderId="1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justify"/>
    </xf>
    <xf numFmtId="165" fontId="5" fillId="0" borderId="0" xfId="0" applyNumberFormat="1" applyFont="1"/>
    <xf numFmtId="3" fontId="21" fillId="5" borderId="24" xfId="0" applyNumberFormat="1" applyFont="1" applyFill="1" applyBorder="1" applyAlignment="1">
      <alignment horizontal="right" vertical="justify"/>
    </xf>
    <xf numFmtId="165" fontId="21" fillId="5" borderId="11" xfId="2" applyNumberFormat="1" applyFont="1" applyFill="1" applyBorder="1" applyAlignment="1">
      <alignment horizontal="justify" vertical="center"/>
    </xf>
    <xf numFmtId="4" fontId="10" fillId="5" borderId="1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/>
    <xf numFmtId="165" fontId="4" fillId="5" borderId="1" xfId="2" applyNumberFormat="1" applyFont="1" applyFill="1" applyBorder="1" applyAlignment="1">
      <alignment vertical="center"/>
    </xf>
    <xf numFmtId="4" fontId="9" fillId="7" borderId="46" xfId="0" applyNumberFormat="1" applyFont="1" applyFill="1" applyBorder="1"/>
    <xf numFmtId="4" fontId="9" fillId="7" borderId="2" xfId="0" applyNumberFormat="1" applyFont="1" applyFill="1" applyBorder="1"/>
    <xf numFmtId="4" fontId="9" fillId="6" borderId="2" xfId="0" applyNumberFormat="1" applyFont="1" applyFill="1" applyBorder="1"/>
    <xf numFmtId="3" fontId="4" fillId="5" borderId="1" xfId="0" applyNumberFormat="1" applyFont="1" applyFill="1" applyBorder="1" applyAlignment="1">
      <alignment horizontal="right" vertical="justify"/>
    </xf>
    <xf numFmtId="0" fontId="2" fillId="5" borderId="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justify" vertical="justify"/>
    </xf>
    <xf numFmtId="3" fontId="2" fillId="5" borderId="1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vertical="justify"/>
    </xf>
    <xf numFmtId="0" fontId="4" fillId="5" borderId="4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justify"/>
    </xf>
    <xf numFmtId="0" fontId="21" fillId="5" borderId="15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justify"/>
    </xf>
    <xf numFmtId="0" fontId="21" fillId="5" borderId="16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vertical="justify"/>
    </xf>
    <xf numFmtId="165" fontId="4" fillId="5" borderId="1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3" fontId="2" fillId="5" borderId="5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4" fillId="5" borderId="5" xfId="0" applyFont="1" applyFill="1" applyBorder="1" applyAlignment="1">
      <alignment vertical="justify"/>
    </xf>
    <xf numFmtId="0" fontId="4" fillId="5" borderId="8" xfId="0" applyFont="1" applyFill="1" applyBorder="1" applyAlignment="1">
      <alignment vertical="center"/>
    </xf>
    <xf numFmtId="165" fontId="2" fillId="5" borderId="1" xfId="1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justify" vertical="justify"/>
    </xf>
    <xf numFmtId="3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justify"/>
    </xf>
    <xf numFmtId="3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/>
    </xf>
    <xf numFmtId="4" fontId="10" fillId="5" borderId="5" xfId="2" applyNumberFormat="1" applyFont="1" applyFill="1" applyBorder="1" applyAlignment="1">
      <alignment horizontal="center" vertical="top"/>
    </xf>
    <xf numFmtId="3" fontId="2" fillId="5" borderId="5" xfId="0" applyNumberFormat="1" applyFont="1" applyFill="1" applyBorder="1" applyAlignment="1">
      <alignment horizontal="right" vertical="justify"/>
    </xf>
    <xf numFmtId="0" fontId="2" fillId="5" borderId="27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top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justify"/>
    </xf>
    <xf numFmtId="0" fontId="2" fillId="5" borderId="1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top"/>
    </xf>
    <xf numFmtId="3" fontId="2" fillId="5" borderId="30" xfId="0" applyNumberFormat="1" applyFont="1" applyFill="1" applyBorder="1" applyAlignment="1">
      <alignment horizontal="right" vertical="justify"/>
    </xf>
    <xf numFmtId="0" fontId="4" fillId="5" borderId="22" xfId="0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right" vertical="justify"/>
    </xf>
    <xf numFmtId="0" fontId="4" fillId="5" borderId="48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/>
    </xf>
    <xf numFmtId="3" fontId="21" fillId="5" borderId="3" xfId="0" applyNumberFormat="1" applyFont="1" applyFill="1" applyBorder="1" applyAlignment="1">
      <alignment horizontal="center" vertical="top"/>
    </xf>
    <xf numFmtId="0" fontId="21" fillId="5" borderId="41" xfId="0" applyFont="1" applyFill="1" applyBorder="1" applyAlignment="1">
      <alignment horizontal="center"/>
    </xf>
    <xf numFmtId="0" fontId="21" fillId="5" borderId="40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vertical="center" wrapText="1"/>
    </xf>
    <xf numFmtId="165" fontId="4" fillId="5" borderId="5" xfId="1" applyNumberFormat="1" applyFont="1" applyFill="1" applyBorder="1" applyAlignment="1">
      <alignment vertical="center"/>
    </xf>
    <xf numFmtId="3" fontId="21" fillId="5" borderId="1" xfId="0" applyNumberFormat="1" applyFont="1" applyFill="1" applyBorder="1"/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vertical="justify"/>
    </xf>
    <xf numFmtId="0" fontId="2" fillId="0" borderId="29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justify" vertical="top"/>
    </xf>
    <xf numFmtId="0" fontId="2" fillId="5" borderId="11" xfId="0" applyFont="1" applyFill="1" applyBorder="1" applyAlignment="1">
      <alignment horizontal="justify" vertical="top"/>
    </xf>
    <xf numFmtId="0" fontId="2" fillId="5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top" wrapText="1" readingOrder="1"/>
    </xf>
    <xf numFmtId="0" fontId="4" fillId="0" borderId="24" xfId="0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top"/>
    </xf>
    <xf numFmtId="4" fontId="9" fillId="5" borderId="11" xfId="2" applyNumberFormat="1" applyFont="1" applyFill="1" applyBorder="1" applyAlignment="1">
      <alignment horizontal="center" vertical="justify"/>
    </xf>
    <xf numFmtId="0" fontId="10" fillId="5" borderId="3" xfId="0" applyFont="1" applyFill="1" applyBorder="1" applyAlignment="1">
      <alignment wrapText="1"/>
    </xf>
    <xf numFmtId="4" fontId="10" fillId="5" borderId="3" xfId="0" applyNumberFormat="1" applyFont="1" applyFill="1" applyBorder="1"/>
    <xf numFmtId="4" fontId="10" fillId="5" borderId="1" xfId="0" applyNumberFormat="1" applyFont="1" applyFill="1" applyBorder="1"/>
    <xf numFmtId="0" fontId="10" fillId="5" borderId="1" xfId="0" applyFont="1" applyFill="1" applyBorder="1" applyAlignment="1">
      <alignment wrapText="1"/>
    </xf>
    <xf numFmtId="4" fontId="10" fillId="5" borderId="5" xfId="0" applyNumberFormat="1" applyFont="1" applyFill="1" applyBorder="1"/>
    <xf numFmtId="3" fontId="10" fillId="5" borderId="1" xfId="0" applyNumberFormat="1" applyFont="1" applyFill="1" applyBorder="1"/>
    <xf numFmtId="0" fontId="10" fillId="5" borderId="24" xfId="0" applyFont="1" applyFill="1" applyBorder="1" applyAlignment="1">
      <alignment wrapText="1"/>
    </xf>
    <xf numFmtId="0" fontId="10" fillId="5" borderId="24" xfId="0" applyFont="1" applyFill="1" applyBorder="1"/>
    <xf numFmtId="4" fontId="10" fillId="5" borderId="24" xfId="0" applyNumberFormat="1" applyFont="1" applyFill="1" applyBorder="1"/>
    <xf numFmtId="4" fontId="10" fillId="5" borderId="11" xfId="0" applyNumberFormat="1" applyFont="1" applyFill="1" applyBorder="1"/>
    <xf numFmtId="0" fontId="4" fillId="0" borderId="16" xfId="0" applyFont="1" applyBorder="1" applyAlignment="1">
      <alignment horizontal="justify" vertical="top"/>
    </xf>
    <xf numFmtId="0" fontId="2" fillId="0" borderId="15" xfId="0" applyFont="1" applyBorder="1" applyAlignment="1">
      <alignment horizontal="justify" vertical="top"/>
    </xf>
    <xf numFmtId="0" fontId="10" fillId="5" borderId="1" xfId="5" applyFont="1" applyFill="1" applyBorder="1" applyAlignment="1">
      <alignment horizontal="justify" vertical="top"/>
    </xf>
    <xf numFmtId="0" fontId="2" fillId="5" borderId="17" xfId="0" applyFont="1" applyFill="1" applyBorder="1" applyAlignment="1">
      <alignment horizontal="justify" vertical="top"/>
    </xf>
    <xf numFmtId="0" fontId="2" fillId="5" borderId="27" xfId="0" applyFont="1" applyFill="1" applyBorder="1" applyAlignment="1">
      <alignment horizontal="justify" vertical="top"/>
    </xf>
    <xf numFmtId="0" fontId="9" fillId="5" borderId="27" xfId="0" applyFont="1" applyFill="1" applyBorder="1" applyAlignment="1">
      <alignment horizontal="justify" vertical="top"/>
    </xf>
    <xf numFmtId="0" fontId="9" fillId="5" borderId="5" xfId="0" applyFont="1" applyFill="1" applyBorder="1" applyAlignment="1">
      <alignment horizontal="justify" vertical="center"/>
    </xf>
    <xf numFmtId="0" fontId="9" fillId="5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justify" vertical="center" readingOrder="1"/>
    </xf>
    <xf numFmtId="0" fontId="2" fillId="5" borderId="5" xfId="0" applyFont="1" applyFill="1" applyBorder="1" applyAlignment="1">
      <alignment horizontal="justify" vertical="center" readingOrder="1"/>
    </xf>
    <xf numFmtId="0" fontId="4" fillId="5" borderId="4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65" fontId="4" fillId="7" borderId="2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3" fontId="4" fillId="7" borderId="2" xfId="2" applyNumberFormat="1" applyFont="1" applyFill="1" applyBorder="1" applyAlignment="1">
      <alignment horizontal="right" vertical="center"/>
    </xf>
    <xf numFmtId="3" fontId="21" fillId="5" borderId="5" xfId="0" applyNumberFormat="1" applyFont="1" applyFill="1" applyBorder="1" applyAlignment="1">
      <alignment horizontal="right" vertical="justify"/>
    </xf>
    <xf numFmtId="3" fontId="21" fillId="6" borderId="2" xfId="0" applyNumberFormat="1" applyFont="1" applyFill="1" applyBorder="1" applyAlignment="1">
      <alignment horizontal="center" vertical="justify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5" borderId="11" xfId="0" applyFont="1" applyFill="1" applyBorder="1" applyAlignment="1">
      <alignment horizontal="center" vertical="center"/>
    </xf>
    <xf numFmtId="3" fontId="4" fillId="5" borderId="15" xfId="0" applyNumberFormat="1" applyFont="1" applyFill="1" applyBorder="1" applyAlignment="1">
      <alignment horizontal="right" vertical="justify"/>
    </xf>
    <xf numFmtId="0" fontId="4" fillId="5" borderId="5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justify"/>
    </xf>
    <xf numFmtId="0" fontId="22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top"/>
    </xf>
    <xf numFmtId="0" fontId="2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justify" vertical="top"/>
    </xf>
    <xf numFmtId="0" fontId="22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justify"/>
    </xf>
    <xf numFmtId="0" fontId="21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justify" vertical="justify"/>
    </xf>
    <xf numFmtId="0" fontId="2" fillId="0" borderId="9" xfId="0" applyFont="1" applyFill="1" applyBorder="1" applyAlignment="1">
      <alignment horizontal="justify" vertical="top"/>
    </xf>
    <xf numFmtId="0" fontId="9" fillId="0" borderId="11" xfId="0" applyFont="1" applyFill="1" applyBorder="1" applyAlignment="1">
      <alignment vertical="justify"/>
    </xf>
    <xf numFmtId="0" fontId="21" fillId="0" borderId="24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justify" vertical="justify"/>
    </xf>
    <xf numFmtId="0" fontId="9" fillId="0" borderId="10" xfId="0" applyFont="1" applyBorder="1" applyAlignment="1">
      <alignment horizontal="justify" vertical="justify"/>
    </xf>
    <xf numFmtId="3" fontId="10" fillId="5" borderId="11" xfId="2" applyNumberFormat="1" applyFont="1" applyFill="1" applyBorder="1" applyAlignment="1">
      <alignment horizontal="center" vertical="center"/>
    </xf>
    <xf numFmtId="4" fontId="10" fillId="5" borderId="17" xfId="2" applyNumberFormat="1" applyFont="1" applyFill="1" applyBorder="1" applyAlignment="1">
      <alignment horizontal="center" vertical="justify"/>
    </xf>
    <xf numFmtId="4" fontId="10" fillId="5" borderId="1" xfId="2" applyNumberFormat="1" applyFont="1" applyFill="1" applyBorder="1" applyAlignment="1">
      <alignment horizontal="center" vertical="justify"/>
    </xf>
    <xf numFmtId="4" fontId="9" fillId="5" borderId="5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justify"/>
    </xf>
    <xf numFmtId="4" fontId="9" fillId="5" borderId="1" xfId="2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/>
    </xf>
    <xf numFmtId="4" fontId="9" fillId="5" borderId="2" xfId="2" applyNumberFormat="1" applyFont="1" applyFill="1" applyBorder="1" applyAlignment="1">
      <alignment horizontal="center" vertical="justify"/>
    </xf>
    <xf numFmtId="165" fontId="21" fillId="5" borderId="5" xfId="2" applyNumberFormat="1" applyFont="1" applyFill="1" applyBorder="1" applyAlignment="1">
      <alignment horizontal="justify" vertical="center"/>
    </xf>
    <xf numFmtId="0" fontId="22" fillId="5" borderId="2" xfId="0" applyFont="1" applyFill="1" applyBorder="1" applyAlignment="1">
      <alignment horizontal="center" vertical="justify"/>
    </xf>
    <xf numFmtId="165" fontId="21" fillId="5" borderId="1" xfId="2" applyNumberFormat="1" applyFont="1" applyFill="1" applyBorder="1" applyAlignment="1">
      <alignment horizontal="justify" vertical="center"/>
    </xf>
    <xf numFmtId="3" fontId="21" fillId="5" borderId="1" xfId="0" applyNumberFormat="1" applyFont="1" applyFill="1" applyBorder="1" applyAlignment="1">
      <alignment horizontal="right" vertical="justify"/>
    </xf>
    <xf numFmtId="165" fontId="4" fillId="5" borderId="11" xfId="2" applyNumberFormat="1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/>
    <xf numFmtId="165" fontId="4" fillId="5" borderId="11" xfId="1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horizontal="justify" vertical="justify"/>
    </xf>
    <xf numFmtId="0" fontId="0" fillId="5" borderId="1" xfId="0" applyFill="1" applyBorder="1"/>
    <xf numFmtId="0" fontId="10" fillId="5" borderId="1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justify"/>
    </xf>
    <xf numFmtId="0" fontId="4" fillId="5" borderId="4" xfId="0" applyFont="1" applyFill="1" applyBorder="1" applyAlignment="1">
      <alignment horizontal="justify" vertical="justify"/>
    </xf>
    <xf numFmtId="0" fontId="21" fillId="6" borderId="2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justify" vertical="justify"/>
    </xf>
    <xf numFmtId="0" fontId="2" fillId="5" borderId="1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justify" vertical="top" readingOrder="1"/>
    </xf>
    <xf numFmtId="4" fontId="2" fillId="5" borderId="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" xfId="0" applyFont="1" applyFill="1" applyBorder="1" applyAlignment="1">
      <alignment vertical="justify"/>
    </xf>
    <xf numFmtId="0" fontId="2" fillId="5" borderId="15" xfId="0" applyFont="1" applyFill="1" applyBorder="1" applyAlignment="1">
      <alignment vertical="center"/>
    </xf>
    <xf numFmtId="165" fontId="11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0" fontId="5" fillId="0" borderId="0" xfId="0" applyFont="1" applyFill="1" applyAlignment="1">
      <alignment horizontal="center" vertical="justify"/>
    </xf>
    <xf numFmtId="0" fontId="2" fillId="5" borderId="15" xfId="0" applyFont="1" applyFill="1" applyBorder="1" applyAlignment="1">
      <alignment horizontal="justify" vertical="center"/>
    </xf>
    <xf numFmtId="0" fontId="5" fillId="0" borderId="0" xfId="0" applyFont="1" applyBorder="1"/>
    <xf numFmtId="3" fontId="5" fillId="0" borderId="0" xfId="0" applyNumberFormat="1" applyFont="1" applyFill="1"/>
    <xf numFmtId="0" fontId="5" fillId="0" borderId="0" xfId="0" applyFont="1" applyFill="1" applyAlignment="1">
      <alignment horizontal="left"/>
    </xf>
    <xf numFmtId="0" fontId="5" fillId="5" borderId="0" xfId="0" applyFont="1" applyFill="1"/>
    <xf numFmtId="0" fontId="9" fillId="0" borderId="19" xfId="0" applyFont="1" applyFill="1" applyBorder="1" applyAlignment="1">
      <alignment horizontal="justify" vertical="justify"/>
    </xf>
    <xf numFmtId="0" fontId="4" fillId="0" borderId="24" xfId="0" applyFont="1" applyBorder="1" applyAlignment="1">
      <alignment horizontal="justify" vertical="justify"/>
    </xf>
    <xf numFmtId="0" fontId="9" fillId="0" borderId="11" xfId="0" applyFont="1" applyBorder="1" applyAlignment="1">
      <alignment horizontal="justify" vertical="top"/>
    </xf>
    <xf numFmtId="0" fontId="10" fillId="5" borderId="17" xfId="0" applyFont="1" applyFill="1" applyBorder="1" applyAlignment="1">
      <alignment horizontal="justify" vertical="top"/>
    </xf>
    <xf numFmtId="0" fontId="9" fillId="0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17" fontId="19" fillId="0" borderId="0" xfId="7" applyNumberFormat="1" applyFont="1" applyAlignment="1">
      <alignment horizontal="center"/>
    </xf>
    <xf numFmtId="0" fontId="19" fillId="0" borderId="0" xfId="7" applyFont="1" applyAlignment="1">
      <alignment horizontal="center" vertical="center" wrapText="1"/>
    </xf>
    <xf numFmtId="0" fontId="19" fillId="0" borderId="0" xfId="7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21" fillId="6" borderId="2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left"/>
    </xf>
    <xf numFmtId="0" fontId="7" fillId="0" borderId="49" xfId="0" applyFont="1" applyFill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9" fillId="6" borderId="4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justify" vertical="justify"/>
    </xf>
    <xf numFmtId="0" fontId="4" fillId="6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justify"/>
    </xf>
    <xf numFmtId="0" fontId="4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0" borderId="51" xfId="0" applyFont="1" applyFill="1" applyBorder="1" applyAlignment="1"/>
    <xf numFmtId="4" fontId="9" fillId="6" borderId="2" xfId="2" applyNumberFormat="1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/>
    </xf>
    <xf numFmtId="0" fontId="9" fillId="6" borderId="50" xfId="0" applyFont="1" applyFill="1" applyBorder="1" applyAlignment="1">
      <alignment horizontal="center"/>
    </xf>
  </cellXfs>
  <cellStyles count="9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2 2" xfId="6"/>
    <cellStyle name="Normal 3" xfId="7"/>
    <cellStyle name="Porcentual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0</xdr:row>
      <xdr:rowOff>104775</xdr:rowOff>
    </xdr:from>
    <xdr:to>
      <xdr:col>7</xdr:col>
      <xdr:colOff>1057275</xdr:colOff>
      <xdr:row>4</xdr:row>
      <xdr:rowOff>28575</xdr:rowOff>
    </xdr:to>
    <xdr:pic>
      <xdr:nvPicPr>
        <xdr:cNvPr id="24878" name="Imagen 2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8600" y="104775"/>
          <a:ext cx="30670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4"/>
  <sheetViews>
    <sheetView tabSelected="1" workbookViewId="0">
      <selection activeCell="A9" sqref="A9:K9"/>
    </sheetView>
  </sheetViews>
  <sheetFormatPr baseColWidth="10" defaultRowHeight="12.75"/>
  <cols>
    <col min="1" max="1" width="15.28515625" style="33" customWidth="1"/>
    <col min="2" max="4" width="9.140625" style="33" customWidth="1"/>
    <col min="5" max="5" width="29.7109375" style="33" customWidth="1"/>
    <col min="6" max="7" width="9.140625" style="33" customWidth="1"/>
    <col min="8" max="8" width="40.85546875" style="33" customWidth="1"/>
    <col min="9" max="16384" width="11.42578125" style="33"/>
  </cols>
  <sheetData>
    <row r="2" spans="1:14" ht="15">
      <c r="A2" s="37"/>
    </row>
    <row r="3" spans="1:14" ht="15">
      <c r="A3" s="37"/>
    </row>
    <row r="4" spans="1:14" ht="99" customHeight="1">
      <c r="A4" s="36"/>
      <c r="E4"/>
      <c r="F4" s="309"/>
      <c r="G4" s="309"/>
      <c r="H4" s="309"/>
    </row>
    <row r="5" spans="1:14" s="44" customFormat="1" ht="42" customHeight="1">
      <c r="A5" s="688" t="s">
        <v>24</v>
      </c>
      <c r="B5" s="688"/>
      <c r="C5" s="688"/>
      <c r="D5" s="688"/>
      <c r="E5" s="688"/>
      <c r="F5" s="688"/>
      <c r="G5" s="688"/>
      <c r="H5" s="688"/>
      <c r="I5" s="688"/>
      <c r="J5" s="688"/>
      <c r="K5" s="688"/>
    </row>
    <row r="6" spans="1:14" ht="21.75" customHeight="1">
      <c r="A6" s="688" t="s">
        <v>23</v>
      </c>
      <c r="B6" s="688"/>
      <c r="C6" s="688"/>
      <c r="D6" s="688"/>
      <c r="E6" s="688"/>
      <c r="F6" s="688"/>
      <c r="G6" s="688"/>
      <c r="H6" s="688"/>
      <c r="I6" s="688"/>
      <c r="J6" s="688"/>
      <c r="K6" s="688"/>
      <c r="L6" s="34"/>
      <c r="M6" s="34"/>
      <c r="N6" s="34"/>
    </row>
    <row r="7" spans="1:14" ht="21" customHeight="1">
      <c r="A7" s="42"/>
      <c r="B7" s="42"/>
      <c r="C7" s="42"/>
      <c r="D7" s="42"/>
      <c r="E7" s="42"/>
      <c r="F7" s="42"/>
      <c r="G7" s="42"/>
      <c r="H7" s="42"/>
      <c r="I7" s="42"/>
      <c r="J7" s="35"/>
      <c r="K7" s="34"/>
      <c r="L7" s="34"/>
      <c r="M7" s="34"/>
      <c r="N7" s="34"/>
    </row>
    <row r="8" spans="1:14" ht="21.75" hidden="1" customHeight="1">
      <c r="A8" s="42"/>
      <c r="B8" s="43"/>
      <c r="C8" s="43"/>
      <c r="D8" s="43"/>
      <c r="E8" s="43"/>
      <c r="F8" s="43"/>
      <c r="G8" s="43"/>
      <c r="H8" s="43"/>
      <c r="I8" s="42"/>
      <c r="J8" s="35"/>
      <c r="K8" s="34"/>
      <c r="L8" s="34"/>
      <c r="M8" s="34"/>
      <c r="N8" s="34"/>
    </row>
    <row r="9" spans="1:14" s="44" customFormat="1" ht="52.5" customHeight="1">
      <c r="A9" s="689" t="s">
        <v>484</v>
      </c>
      <c r="B9" s="689"/>
      <c r="C9" s="689"/>
      <c r="D9" s="689"/>
      <c r="E9" s="689"/>
      <c r="F9" s="689"/>
      <c r="G9" s="689"/>
      <c r="H9" s="689"/>
      <c r="I9" s="689"/>
      <c r="J9" s="689"/>
      <c r="K9" s="689"/>
    </row>
    <row r="10" spans="1:14" s="44" customFormat="1" ht="42.75" customHeight="1">
      <c r="A10" s="687" t="s">
        <v>485</v>
      </c>
      <c r="B10" s="687"/>
      <c r="C10" s="687"/>
      <c r="D10" s="687"/>
      <c r="E10" s="687"/>
      <c r="F10" s="687"/>
      <c r="G10" s="687"/>
      <c r="H10" s="687"/>
      <c r="I10" s="687"/>
      <c r="J10" s="687"/>
      <c r="K10" s="687"/>
    </row>
    <row r="11" spans="1:14" s="44" customFormat="1" ht="24.75">
      <c r="A11" s="45"/>
      <c r="B11" s="45"/>
      <c r="C11" s="45"/>
      <c r="D11" s="45"/>
      <c r="E11" s="46"/>
      <c r="F11" s="45"/>
      <c r="G11" s="45"/>
      <c r="H11" s="45"/>
      <c r="I11" s="45"/>
    </row>
    <row r="14" spans="1:14">
      <c r="G14" s="33" t="s">
        <v>154</v>
      </c>
      <c r="H14" s="41"/>
    </row>
  </sheetData>
  <mergeCells count="4">
    <mergeCell ref="A10:K10"/>
    <mergeCell ref="A5:K5"/>
    <mergeCell ref="A6:K6"/>
    <mergeCell ref="A9:K9"/>
  </mergeCells>
  <phoneticPr fontId="26" type="noConversion"/>
  <pageMargins left="0.43307086614173229" right="0.70866141732283472" top="0.74803149606299213" bottom="0.74803149606299213" header="0.31496062992125984" footer="0.31496062992125984"/>
  <pageSetup paperSize="5" scale="9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78"/>
  <sheetViews>
    <sheetView topLeftCell="B1" zoomScaleNormal="150" workbookViewId="0">
      <selection activeCell="C7" sqref="C7:C9"/>
    </sheetView>
  </sheetViews>
  <sheetFormatPr baseColWidth="10" defaultRowHeight="15"/>
  <cols>
    <col min="1" max="1" width="1.42578125" style="7" hidden="1" customWidth="1"/>
    <col min="2" max="2" width="33.7109375" style="7" customWidth="1"/>
    <col min="3" max="3" width="42.42578125" style="7" customWidth="1"/>
    <col min="4" max="4" width="15.42578125" style="171" customWidth="1"/>
    <col min="5" max="5" width="19.7109375" style="49" customWidth="1"/>
    <col min="6" max="6" width="12.140625" style="684" customWidth="1"/>
    <col min="7" max="7" width="9.5703125" style="684" customWidth="1"/>
    <col min="8" max="8" width="16" style="7" customWidth="1"/>
    <col min="9" max="9" width="3.140625" style="7" customWidth="1"/>
    <col min="10" max="11" width="3.42578125" style="7" customWidth="1"/>
    <col min="12" max="12" width="6.5703125" style="7" customWidth="1"/>
    <col min="13" max="13" width="3.140625" style="7" customWidth="1"/>
    <col min="14" max="14" width="3" style="7" customWidth="1"/>
    <col min="15" max="15" width="4.140625" style="7" customWidth="1"/>
    <col min="16" max="16" width="5" style="7" customWidth="1"/>
    <col min="17" max="17" width="4.140625" style="7" customWidth="1"/>
    <col min="18" max="18" width="3.28515625" style="7" customWidth="1"/>
    <col min="19" max="19" width="3.5703125" style="7" customWidth="1"/>
    <col min="20" max="20" width="6.140625" style="7" customWidth="1"/>
    <col min="21" max="21" width="3.28515625" style="7" customWidth="1"/>
    <col min="22" max="22" width="3.140625" style="7" customWidth="1"/>
    <col min="23" max="23" width="3.7109375" style="7" customWidth="1"/>
    <col min="24" max="24" width="4.28515625" style="7" customWidth="1"/>
    <col min="25" max="16384" width="11.42578125" style="7"/>
  </cols>
  <sheetData>
    <row r="1" spans="1:24" ht="15.75">
      <c r="A1" s="702" t="s">
        <v>142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</row>
    <row r="2" spans="1:24" ht="15.75">
      <c r="A2" s="702" t="s">
        <v>248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11"/>
    </row>
    <row r="3" spans="1:24" ht="16.5" thickBot="1">
      <c r="B3" s="702" t="s">
        <v>26</v>
      </c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</row>
    <row r="4" spans="1:24" ht="15.75">
      <c r="B4" s="722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</row>
    <row r="5" spans="1:24" ht="32.25" customHeight="1" thickBot="1">
      <c r="B5" s="704" t="s">
        <v>73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</row>
    <row r="6" spans="1:24" ht="16.5" customHeight="1" thickBot="1">
      <c r="B6" s="721"/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</row>
    <row r="7" spans="1:24" ht="16.5" thickBot="1">
      <c r="B7" s="720" t="s">
        <v>137</v>
      </c>
      <c r="C7" s="720" t="s">
        <v>118</v>
      </c>
      <c r="D7" s="723" t="s">
        <v>130</v>
      </c>
      <c r="E7" s="720" t="s">
        <v>132</v>
      </c>
      <c r="F7" s="720" t="s">
        <v>143</v>
      </c>
      <c r="G7" s="720" t="s">
        <v>145</v>
      </c>
      <c r="H7" s="720" t="s">
        <v>119</v>
      </c>
      <c r="I7" s="720" t="s">
        <v>249</v>
      </c>
      <c r="J7" s="720"/>
      <c r="K7" s="720"/>
      <c r="L7" s="720"/>
      <c r="M7" s="720"/>
      <c r="N7" s="720"/>
      <c r="O7" s="720"/>
      <c r="P7" s="720"/>
      <c r="Q7" s="720"/>
      <c r="R7" s="720"/>
      <c r="S7" s="720"/>
      <c r="T7" s="720"/>
      <c r="U7" s="720"/>
      <c r="V7" s="720"/>
      <c r="W7" s="720"/>
      <c r="X7" s="720"/>
    </row>
    <row r="8" spans="1:24" ht="13.5" thickBot="1">
      <c r="B8" s="720"/>
      <c r="C8" s="720"/>
      <c r="D8" s="723"/>
      <c r="E8" s="720"/>
      <c r="F8" s="720"/>
      <c r="G8" s="720"/>
      <c r="H8" s="720"/>
      <c r="I8" s="716" t="s">
        <v>133</v>
      </c>
      <c r="J8" s="716"/>
      <c r="K8" s="716"/>
      <c r="L8" s="716"/>
      <c r="M8" s="716" t="s">
        <v>134</v>
      </c>
      <c r="N8" s="716"/>
      <c r="O8" s="716"/>
      <c r="P8" s="716"/>
      <c r="Q8" s="716" t="s">
        <v>135</v>
      </c>
      <c r="R8" s="716"/>
      <c r="S8" s="716"/>
      <c r="T8" s="716"/>
      <c r="U8" s="716" t="s">
        <v>136</v>
      </c>
      <c r="V8" s="716"/>
      <c r="W8" s="716"/>
      <c r="X8" s="716"/>
    </row>
    <row r="9" spans="1:24" ht="13.5" thickBot="1">
      <c r="B9" s="720"/>
      <c r="C9" s="720"/>
      <c r="D9" s="723"/>
      <c r="E9" s="720"/>
      <c r="F9" s="720"/>
      <c r="G9" s="720"/>
      <c r="H9" s="720"/>
      <c r="I9" s="655" t="s">
        <v>120</v>
      </c>
      <c r="J9" s="655" t="s">
        <v>121</v>
      </c>
      <c r="K9" s="442" t="s">
        <v>122</v>
      </c>
      <c r="L9" s="655" t="s">
        <v>144</v>
      </c>
      <c r="M9" s="443" t="s">
        <v>123</v>
      </c>
      <c r="N9" s="655" t="s">
        <v>122</v>
      </c>
      <c r="O9" s="442" t="s">
        <v>124</v>
      </c>
      <c r="P9" s="655" t="s">
        <v>144</v>
      </c>
      <c r="Q9" s="443" t="s">
        <v>124</v>
      </c>
      <c r="R9" s="655" t="s">
        <v>123</v>
      </c>
      <c r="S9" s="442" t="s">
        <v>125</v>
      </c>
      <c r="T9" s="655" t="s">
        <v>144</v>
      </c>
      <c r="U9" s="443" t="s">
        <v>126</v>
      </c>
      <c r="V9" s="655" t="s">
        <v>127</v>
      </c>
      <c r="W9" s="442" t="s">
        <v>128</v>
      </c>
      <c r="X9" s="655" t="s">
        <v>144</v>
      </c>
    </row>
    <row r="10" spans="1:24" ht="131.25" customHeight="1">
      <c r="B10" s="6" t="s">
        <v>170</v>
      </c>
      <c r="C10" s="245" t="s">
        <v>325</v>
      </c>
      <c r="D10" s="532"/>
      <c r="E10" s="246" t="s">
        <v>16</v>
      </c>
      <c r="F10" s="247" t="s">
        <v>152</v>
      </c>
      <c r="G10" s="248">
        <v>3</v>
      </c>
      <c r="H10" s="249" t="s">
        <v>162</v>
      </c>
      <c r="I10" s="250"/>
      <c r="J10" s="251" t="s">
        <v>140</v>
      </c>
      <c r="K10" s="252" t="s">
        <v>140</v>
      </c>
      <c r="L10" s="247"/>
      <c r="M10" s="250" t="s">
        <v>140</v>
      </c>
      <c r="N10" s="251"/>
      <c r="O10" s="252" t="s">
        <v>140</v>
      </c>
      <c r="P10" s="247">
        <v>1</v>
      </c>
      <c r="Q10" s="250" t="s">
        <v>140</v>
      </c>
      <c r="R10" s="251"/>
      <c r="S10" s="252" t="s">
        <v>140</v>
      </c>
      <c r="T10" s="247">
        <v>1</v>
      </c>
      <c r="U10" s="250" t="s">
        <v>140</v>
      </c>
      <c r="V10" s="251" t="s">
        <v>140</v>
      </c>
      <c r="W10" s="252" t="s">
        <v>140</v>
      </c>
      <c r="X10" s="247">
        <v>1</v>
      </c>
    </row>
    <row r="11" spans="1:24" ht="30.75" customHeight="1">
      <c r="B11" s="259"/>
      <c r="C11" s="317" t="s">
        <v>207</v>
      </c>
      <c r="D11" s="480">
        <v>100000</v>
      </c>
      <c r="E11" s="327" t="s">
        <v>138</v>
      </c>
      <c r="F11" s="328" t="s">
        <v>29</v>
      </c>
      <c r="G11" s="529">
        <v>5</v>
      </c>
      <c r="H11" s="329" t="s">
        <v>162</v>
      </c>
      <c r="I11" s="330"/>
      <c r="J11" s="331"/>
      <c r="K11" s="332"/>
      <c r="L11" s="328"/>
      <c r="M11" s="330" t="s">
        <v>140</v>
      </c>
      <c r="N11" s="331" t="s">
        <v>140</v>
      </c>
      <c r="O11" s="332" t="s">
        <v>140</v>
      </c>
      <c r="P11" s="328">
        <v>2</v>
      </c>
      <c r="Q11" s="330" t="s">
        <v>140</v>
      </c>
      <c r="R11" s="331" t="s">
        <v>140</v>
      </c>
      <c r="S11" s="332" t="s">
        <v>140</v>
      </c>
      <c r="T11" s="328">
        <v>3</v>
      </c>
      <c r="U11" s="330"/>
      <c r="V11" s="331"/>
      <c r="W11" s="332"/>
      <c r="X11" s="328"/>
    </row>
    <row r="12" spans="1:24" ht="78.75">
      <c r="B12" s="2"/>
      <c r="C12" s="317" t="s">
        <v>208</v>
      </c>
      <c r="D12" s="318"/>
      <c r="E12" s="254" t="s">
        <v>41</v>
      </c>
      <c r="F12" s="22" t="s">
        <v>152</v>
      </c>
      <c r="G12" s="268" t="s">
        <v>149</v>
      </c>
      <c r="H12" s="249" t="s">
        <v>53</v>
      </c>
      <c r="I12" s="256" t="s">
        <v>140</v>
      </c>
      <c r="J12" s="257" t="s">
        <v>140</v>
      </c>
      <c r="K12" s="258" t="s">
        <v>140</v>
      </c>
      <c r="L12" s="22"/>
      <c r="M12" s="256" t="s">
        <v>140</v>
      </c>
      <c r="N12" s="257" t="s">
        <v>140</v>
      </c>
      <c r="O12" s="258" t="s">
        <v>140</v>
      </c>
      <c r="P12" s="22"/>
      <c r="Q12" s="256" t="s">
        <v>140</v>
      </c>
      <c r="R12" s="257" t="s">
        <v>140</v>
      </c>
      <c r="S12" s="258" t="s">
        <v>140</v>
      </c>
      <c r="T12" s="22"/>
      <c r="U12" s="256" t="s">
        <v>140</v>
      </c>
      <c r="V12" s="257" t="s">
        <v>140</v>
      </c>
      <c r="W12" s="258" t="s">
        <v>140</v>
      </c>
      <c r="X12" s="22"/>
    </row>
    <row r="13" spans="1:24" ht="63">
      <c r="B13" s="2"/>
      <c r="C13" s="317" t="s">
        <v>209</v>
      </c>
      <c r="D13" s="318"/>
      <c r="E13" s="254" t="s">
        <v>40</v>
      </c>
      <c r="F13" s="22" t="s">
        <v>152</v>
      </c>
      <c r="G13" s="255" t="s">
        <v>149</v>
      </c>
      <c r="H13" s="249" t="s">
        <v>162</v>
      </c>
      <c r="I13" s="256" t="s">
        <v>140</v>
      </c>
      <c r="J13" s="257" t="s">
        <v>140</v>
      </c>
      <c r="K13" s="258" t="s">
        <v>140</v>
      </c>
      <c r="L13" s="22"/>
      <c r="M13" s="256" t="s">
        <v>140</v>
      </c>
      <c r="N13" s="257" t="s">
        <v>140</v>
      </c>
      <c r="O13" s="258" t="s">
        <v>140</v>
      </c>
      <c r="P13" s="22"/>
      <c r="Q13" s="256" t="s">
        <v>140</v>
      </c>
      <c r="R13" s="257" t="s">
        <v>140</v>
      </c>
      <c r="S13" s="258" t="s">
        <v>140</v>
      </c>
      <c r="T13" s="22"/>
      <c r="U13" s="256" t="s">
        <v>140</v>
      </c>
      <c r="V13" s="257" t="s">
        <v>140</v>
      </c>
      <c r="W13" s="258" t="s">
        <v>140</v>
      </c>
      <c r="X13" s="22"/>
    </row>
    <row r="14" spans="1:24" ht="31.5">
      <c r="B14" s="2"/>
      <c r="C14" s="317" t="s">
        <v>326</v>
      </c>
      <c r="D14" s="318"/>
      <c r="E14" s="327" t="s">
        <v>189</v>
      </c>
      <c r="F14" s="328" t="s">
        <v>152</v>
      </c>
      <c r="G14" s="530" t="s">
        <v>149</v>
      </c>
      <c r="H14" s="329" t="s">
        <v>162</v>
      </c>
      <c r="I14" s="330"/>
      <c r="J14" s="331" t="s">
        <v>140</v>
      </c>
      <c r="K14" s="332" t="s">
        <v>140</v>
      </c>
      <c r="L14" s="328"/>
      <c r="M14" s="330" t="s">
        <v>140</v>
      </c>
      <c r="N14" s="331" t="s">
        <v>140</v>
      </c>
      <c r="O14" s="332" t="s">
        <v>140</v>
      </c>
      <c r="P14" s="328"/>
      <c r="Q14" s="330" t="s">
        <v>140</v>
      </c>
      <c r="R14" s="331" t="s">
        <v>140</v>
      </c>
      <c r="S14" s="332" t="s">
        <v>140</v>
      </c>
      <c r="T14" s="328"/>
      <c r="U14" s="330" t="s">
        <v>140</v>
      </c>
      <c r="V14" s="331" t="s">
        <v>140</v>
      </c>
      <c r="W14" s="332" t="s">
        <v>140</v>
      </c>
      <c r="X14" s="328"/>
    </row>
    <row r="15" spans="1:24" ht="35.25" customHeight="1">
      <c r="B15" s="2"/>
      <c r="C15" s="317" t="s">
        <v>210</v>
      </c>
      <c r="D15" s="318"/>
      <c r="E15" s="254" t="s">
        <v>189</v>
      </c>
      <c r="F15" s="22" t="s">
        <v>152</v>
      </c>
      <c r="G15" s="22" t="s">
        <v>149</v>
      </c>
      <c r="H15" s="249" t="s">
        <v>162</v>
      </c>
      <c r="I15" s="256" t="s">
        <v>140</v>
      </c>
      <c r="J15" s="257" t="s">
        <v>140</v>
      </c>
      <c r="K15" s="258" t="s">
        <v>140</v>
      </c>
      <c r="L15" s="22"/>
      <c r="M15" s="256" t="s">
        <v>140</v>
      </c>
      <c r="N15" s="257" t="s">
        <v>140</v>
      </c>
      <c r="O15" s="258" t="s">
        <v>140</v>
      </c>
      <c r="P15" s="22"/>
      <c r="Q15" s="256" t="s">
        <v>140</v>
      </c>
      <c r="R15" s="257" t="s">
        <v>140</v>
      </c>
      <c r="S15" s="258" t="s">
        <v>140</v>
      </c>
      <c r="T15" s="22"/>
      <c r="U15" s="256" t="s">
        <v>140</v>
      </c>
      <c r="V15" s="257" t="s">
        <v>140</v>
      </c>
      <c r="W15" s="258" t="s">
        <v>140</v>
      </c>
      <c r="X15" s="22"/>
    </row>
    <row r="16" spans="1:24" ht="67.5" customHeight="1">
      <c r="B16" s="2"/>
      <c r="C16" s="319" t="s">
        <v>211</v>
      </c>
      <c r="D16" s="318"/>
      <c r="E16" s="254" t="s">
        <v>35</v>
      </c>
      <c r="F16" s="22" t="s">
        <v>29</v>
      </c>
      <c r="G16" s="22">
        <v>600</v>
      </c>
      <c r="H16" s="249" t="s">
        <v>162</v>
      </c>
      <c r="I16" s="256" t="s">
        <v>140</v>
      </c>
      <c r="J16" s="257" t="s">
        <v>140</v>
      </c>
      <c r="K16" s="258" t="s">
        <v>140</v>
      </c>
      <c r="L16" s="22">
        <v>150</v>
      </c>
      <c r="M16" s="256" t="s">
        <v>140</v>
      </c>
      <c r="N16" s="257" t="s">
        <v>140</v>
      </c>
      <c r="O16" s="258" t="s">
        <v>140</v>
      </c>
      <c r="P16" s="22">
        <v>150</v>
      </c>
      <c r="Q16" s="256" t="s">
        <v>140</v>
      </c>
      <c r="R16" s="257" t="s">
        <v>140</v>
      </c>
      <c r="S16" s="258" t="s">
        <v>140</v>
      </c>
      <c r="T16" s="22">
        <v>150</v>
      </c>
      <c r="U16" s="256" t="s">
        <v>140</v>
      </c>
      <c r="V16" s="257" t="s">
        <v>140</v>
      </c>
      <c r="W16" s="258" t="s">
        <v>140</v>
      </c>
      <c r="X16" s="22">
        <v>150</v>
      </c>
    </row>
    <row r="17" spans="2:24" ht="31.5">
      <c r="B17" s="2"/>
      <c r="C17" s="319" t="s">
        <v>212</v>
      </c>
      <c r="D17" s="318"/>
      <c r="E17" s="254" t="s">
        <v>36</v>
      </c>
      <c r="F17" s="22" t="s">
        <v>29</v>
      </c>
      <c r="G17" s="22">
        <v>240</v>
      </c>
      <c r="H17" s="249" t="s">
        <v>52</v>
      </c>
      <c r="I17" s="22" t="s">
        <v>140</v>
      </c>
      <c r="J17" s="22" t="s">
        <v>140</v>
      </c>
      <c r="K17" s="22" t="s">
        <v>140</v>
      </c>
      <c r="L17" s="22">
        <v>60</v>
      </c>
      <c r="M17" s="22" t="s">
        <v>140</v>
      </c>
      <c r="N17" s="22" t="s">
        <v>140</v>
      </c>
      <c r="O17" s="22" t="s">
        <v>140</v>
      </c>
      <c r="P17" s="22">
        <v>60</v>
      </c>
      <c r="Q17" s="22" t="s">
        <v>140</v>
      </c>
      <c r="R17" s="22" t="s">
        <v>140</v>
      </c>
      <c r="S17" s="22" t="s">
        <v>140</v>
      </c>
      <c r="T17" s="22">
        <v>60</v>
      </c>
      <c r="U17" s="22" t="s">
        <v>140</v>
      </c>
      <c r="V17" s="22" t="s">
        <v>140</v>
      </c>
      <c r="W17" s="22" t="s">
        <v>140</v>
      </c>
      <c r="X17" s="22">
        <v>60</v>
      </c>
    </row>
    <row r="18" spans="2:24" ht="31.5">
      <c r="B18" s="2"/>
      <c r="C18" s="319" t="s">
        <v>476</v>
      </c>
      <c r="D18" s="318"/>
      <c r="E18" s="254" t="s">
        <v>36</v>
      </c>
      <c r="F18" s="22" t="s">
        <v>29</v>
      </c>
      <c r="G18" s="22">
        <v>800</v>
      </c>
      <c r="H18" s="249" t="s">
        <v>52</v>
      </c>
      <c r="I18" s="22" t="s">
        <v>140</v>
      </c>
      <c r="J18" s="22" t="s">
        <v>140</v>
      </c>
      <c r="K18" s="22" t="s">
        <v>140</v>
      </c>
      <c r="L18" s="22">
        <v>200</v>
      </c>
      <c r="M18" s="22" t="s">
        <v>140</v>
      </c>
      <c r="N18" s="22" t="s">
        <v>140</v>
      </c>
      <c r="O18" s="22" t="s">
        <v>140</v>
      </c>
      <c r="P18" s="22">
        <v>200</v>
      </c>
      <c r="Q18" s="22" t="s">
        <v>140</v>
      </c>
      <c r="R18" s="22" t="s">
        <v>140</v>
      </c>
      <c r="S18" s="22" t="s">
        <v>140</v>
      </c>
      <c r="T18" s="22">
        <v>200</v>
      </c>
      <c r="U18" s="22" t="s">
        <v>140</v>
      </c>
      <c r="V18" s="22" t="s">
        <v>140</v>
      </c>
      <c r="W18" s="22" t="s">
        <v>140</v>
      </c>
      <c r="X18" s="22">
        <v>200</v>
      </c>
    </row>
    <row r="19" spans="2:24" ht="46.5" customHeight="1">
      <c r="B19" s="2"/>
      <c r="C19" s="381" t="s">
        <v>475</v>
      </c>
      <c r="D19" s="318"/>
      <c r="E19" s="254" t="s">
        <v>36</v>
      </c>
      <c r="F19" s="22" t="s">
        <v>29</v>
      </c>
      <c r="G19" s="268">
        <v>800</v>
      </c>
      <c r="H19" s="249" t="s">
        <v>37</v>
      </c>
      <c r="I19" s="22" t="s">
        <v>140</v>
      </c>
      <c r="J19" s="22" t="s">
        <v>140</v>
      </c>
      <c r="K19" s="22" t="s">
        <v>140</v>
      </c>
      <c r="L19" s="22">
        <v>200</v>
      </c>
      <c r="M19" s="22" t="s">
        <v>140</v>
      </c>
      <c r="N19" s="22" t="s">
        <v>140</v>
      </c>
      <c r="O19" s="22" t="s">
        <v>140</v>
      </c>
      <c r="P19" s="22">
        <v>200</v>
      </c>
      <c r="Q19" s="22" t="s">
        <v>140</v>
      </c>
      <c r="R19" s="22" t="s">
        <v>140</v>
      </c>
      <c r="S19" s="22" t="s">
        <v>140</v>
      </c>
      <c r="T19" s="22">
        <v>200</v>
      </c>
      <c r="U19" s="22" t="s">
        <v>140</v>
      </c>
      <c r="V19" s="22" t="s">
        <v>140</v>
      </c>
      <c r="W19" s="22" t="s">
        <v>140</v>
      </c>
      <c r="X19" s="22">
        <v>200</v>
      </c>
    </row>
    <row r="20" spans="2:24" ht="31.5">
      <c r="B20" s="2"/>
      <c r="C20" s="381" t="s">
        <v>474</v>
      </c>
      <c r="D20" s="318"/>
      <c r="E20" s="254" t="s">
        <v>36</v>
      </c>
      <c r="F20" s="22" t="s">
        <v>29</v>
      </c>
      <c r="G20" s="268">
        <v>110</v>
      </c>
      <c r="H20" s="249" t="s">
        <v>37</v>
      </c>
      <c r="I20" s="22" t="s">
        <v>140</v>
      </c>
      <c r="J20" s="22" t="s">
        <v>140</v>
      </c>
      <c r="K20" s="22" t="s">
        <v>140</v>
      </c>
      <c r="L20" s="22">
        <v>27</v>
      </c>
      <c r="M20" s="22" t="s">
        <v>140</v>
      </c>
      <c r="N20" s="22" t="s">
        <v>140</v>
      </c>
      <c r="O20" s="22" t="s">
        <v>140</v>
      </c>
      <c r="P20" s="22">
        <v>27</v>
      </c>
      <c r="Q20" s="22" t="s">
        <v>140</v>
      </c>
      <c r="R20" s="22" t="s">
        <v>140</v>
      </c>
      <c r="S20" s="22" t="s">
        <v>140</v>
      </c>
      <c r="T20" s="22">
        <v>28</v>
      </c>
      <c r="U20" s="22" t="s">
        <v>140</v>
      </c>
      <c r="V20" s="22" t="s">
        <v>140</v>
      </c>
      <c r="W20" s="22" t="s">
        <v>140</v>
      </c>
      <c r="X20" s="22">
        <v>28</v>
      </c>
    </row>
    <row r="21" spans="2:24" ht="31.5">
      <c r="B21" s="6"/>
      <c r="C21" s="381" t="s">
        <v>473</v>
      </c>
      <c r="D21" s="318"/>
      <c r="E21" s="254" t="s">
        <v>36</v>
      </c>
      <c r="F21" s="22" t="s">
        <v>29</v>
      </c>
      <c r="G21" s="268" t="s">
        <v>149</v>
      </c>
      <c r="H21" s="249" t="s">
        <v>37</v>
      </c>
      <c r="I21" s="22" t="s">
        <v>140</v>
      </c>
      <c r="J21" s="22" t="s">
        <v>140</v>
      </c>
      <c r="K21" s="22" t="s">
        <v>140</v>
      </c>
      <c r="L21" s="22"/>
      <c r="M21" s="22" t="s">
        <v>140</v>
      </c>
      <c r="N21" s="22" t="s">
        <v>140</v>
      </c>
      <c r="O21" s="22" t="s">
        <v>140</v>
      </c>
      <c r="P21" s="22"/>
      <c r="Q21" s="22" t="s">
        <v>140</v>
      </c>
      <c r="R21" s="22" t="s">
        <v>140</v>
      </c>
      <c r="S21" s="22" t="s">
        <v>140</v>
      </c>
      <c r="T21" s="22"/>
      <c r="U21" s="22" t="s">
        <v>140</v>
      </c>
      <c r="V21" s="22" t="s">
        <v>140</v>
      </c>
      <c r="W21" s="22" t="s">
        <v>140</v>
      </c>
      <c r="X21" s="22"/>
    </row>
    <row r="22" spans="2:24" ht="44.25" customHeight="1">
      <c r="B22" s="6"/>
      <c r="C22" s="381" t="s">
        <v>267</v>
      </c>
      <c r="D22" s="318"/>
      <c r="E22" s="254" t="s">
        <v>36</v>
      </c>
      <c r="F22" s="22" t="s">
        <v>29</v>
      </c>
      <c r="G22" s="268">
        <v>12</v>
      </c>
      <c r="H22" s="249" t="s">
        <v>323</v>
      </c>
      <c r="I22" s="22" t="s">
        <v>140</v>
      </c>
      <c r="J22" s="22" t="s">
        <v>140</v>
      </c>
      <c r="K22" s="22" t="s">
        <v>140</v>
      </c>
      <c r="L22" s="22">
        <v>3</v>
      </c>
      <c r="M22" s="22" t="s">
        <v>140</v>
      </c>
      <c r="N22" s="22" t="s">
        <v>140</v>
      </c>
      <c r="O22" s="22" t="s">
        <v>140</v>
      </c>
      <c r="P22" s="22">
        <v>3</v>
      </c>
      <c r="Q22" s="22" t="s">
        <v>140</v>
      </c>
      <c r="R22" s="22" t="s">
        <v>140</v>
      </c>
      <c r="S22" s="22" t="s">
        <v>140</v>
      </c>
      <c r="T22" s="22">
        <v>3</v>
      </c>
      <c r="U22" s="22" t="s">
        <v>140</v>
      </c>
      <c r="V22" s="22" t="s">
        <v>140</v>
      </c>
      <c r="W22" s="22" t="s">
        <v>140</v>
      </c>
      <c r="X22" s="22">
        <v>3</v>
      </c>
    </row>
    <row r="23" spans="2:24" ht="44.25" customHeight="1">
      <c r="B23" s="6"/>
      <c r="C23" s="381" t="s">
        <v>477</v>
      </c>
      <c r="D23" s="318"/>
      <c r="E23" s="254" t="s">
        <v>36</v>
      </c>
      <c r="F23" s="22" t="s">
        <v>29</v>
      </c>
      <c r="G23" s="268">
        <v>6</v>
      </c>
      <c r="H23" s="249" t="s">
        <v>323</v>
      </c>
      <c r="I23" s="22"/>
      <c r="J23" s="22"/>
      <c r="K23" s="22" t="s">
        <v>140</v>
      </c>
      <c r="L23" s="22">
        <v>1</v>
      </c>
      <c r="M23" s="22"/>
      <c r="N23" s="22" t="s">
        <v>140</v>
      </c>
      <c r="O23" s="22"/>
      <c r="P23" s="22">
        <v>1</v>
      </c>
      <c r="Q23" s="22" t="s">
        <v>140</v>
      </c>
      <c r="R23" s="22"/>
      <c r="S23" s="22" t="s">
        <v>140</v>
      </c>
      <c r="T23" s="22">
        <v>2</v>
      </c>
      <c r="U23" s="22" t="s">
        <v>140</v>
      </c>
      <c r="V23" s="22"/>
      <c r="W23" s="22" t="s">
        <v>140</v>
      </c>
      <c r="X23" s="22">
        <v>2</v>
      </c>
    </row>
    <row r="24" spans="2:24" ht="63">
      <c r="B24" s="6"/>
      <c r="C24" s="320" t="s">
        <v>0</v>
      </c>
      <c r="D24" s="318"/>
      <c r="E24" s="254"/>
      <c r="F24" s="22"/>
      <c r="G24" s="255"/>
      <c r="H24" s="249"/>
      <c r="I24" s="261"/>
      <c r="J24" s="257"/>
      <c r="K24" s="261"/>
      <c r="L24" s="22"/>
      <c r="M24" s="261"/>
      <c r="N24" s="257"/>
      <c r="O24" s="261"/>
      <c r="P24" s="22"/>
      <c r="Q24" s="261"/>
      <c r="R24" s="257"/>
      <c r="S24" s="261"/>
      <c r="T24" s="22"/>
      <c r="U24" s="261"/>
      <c r="V24" s="257"/>
      <c r="W24" s="261"/>
      <c r="X24" s="22"/>
    </row>
    <row r="25" spans="2:24" ht="36.75" customHeight="1">
      <c r="B25" s="679"/>
      <c r="C25" s="586" t="s">
        <v>324</v>
      </c>
      <c r="D25" s="629">
        <v>4700000</v>
      </c>
      <c r="E25" s="262" t="s">
        <v>156</v>
      </c>
      <c r="F25" s="263" t="s">
        <v>146</v>
      </c>
      <c r="G25" s="264">
        <v>1</v>
      </c>
      <c r="H25" s="265" t="s">
        <v>162</v>
      </c>
      <c r="I25" s="266"/>
      <c r="J25" s="267"/>
      <c r="K25" s="266"/>
      <c r="L25" s="263"/>
      <c r="M25" s="266" t="s">
        <v>140</v>
      </c>
      <c r="N25" s="267" t="s">
        <v>140</v>
      </c>
      <c r="O25" s="266" t="s">
        <v>140</v>
      </c>
      <c r="P25" s="263"/>
      <c r="Q25" s="266" t="s">
        <v>140</v>
      </c>
      <c r="R25" s="267" t="s">
        <v>140</v>
      </c>
      <c r="S25" s="266" t="s">
        <v>140</v>
      </c>
      <c r="T25" s="263">
        <v>1</v>
      </c>
      <c r="U25" s="266"/>
      <c r="V25" s="267"/>
      <c r="W25" s="266"/>
      <c r="X25" s="263"/>
    </row>
    <row r="26" spans="2:24" ht="46.5" customHeight="1">
      <c r="B26" s="679"/>
      <c r="C26" s="320" t="s">
        <v>268</v>
      </c>
      <c r="D26" s="318"/>
      <c r="E26" s="254"/>
      <c r="F26" s="22"/>
      <c r="G26" s="268"/>
      <c r="H26" s="249"/>
      <c r="I26" s="269"/>
      <c r="J26" s="257"/>
      <c r="K26" s="270"/>
      <c r="L26" s="263"/>
      <c r="M26" s="269"/>
      <c r="N26" s="257"/>
      <c r="O26" s="270"/>
      <c r="P26" s="22"/>
      <c r="Q26" s="269"/>
      <c r="R26" s="257"/>
      <c r="S26" s="270"/>
      <c r="T26" s="22"/>
      <c r="U26" s="269"/>
      <c r="V26" s="257"/>
      <c r="W26" s="270"/>
      <c r="X26" s="22"/>
    </row>
    <row r="27" spans="2:24" ht="32.25" customHeight="1">
      <c r="B27" s="679"/>
      <c r="C27" s="321" t="s">
        <v>483</v>
      </c>
      <c r="D27" s="480">
        <v>311500</v>
      </c>
      <c r="E27" s="254" t="s">
        <v>75</v>
      </c>
      <c r="F27" s="22" t="s">
        <v>157</v>
      </c>
      <c r="G27" s="268" t="s">
        <v>149</v>
      </c>
      <c r="H27" s="249" t="s">
        <v>52</v>
      </c>
      <c r="I27" s="269" t="s">
        <v>140</v>
      </c>
      <c r="J27" s="257" t="s">
        <v>140</v>
      </c>
      <c r="K27" s="270" t="s">
        <v>140</v>
      </c>
      <c r="L27" s="263"/>
      <c r="M27" s="269" t="s">
        <v>140</v>
      </c>
      <c r="N27" s="257" t="s">
        <v>140</v>
      </c>
      <c r="O27" s="270" t="s">
        <v>140</v>
      </c>
      <c r="P27" s="22"/>
      <c r="Q27" s="269" t="s">
        <v>140</v>
      </c>
      <c r="R27" s="257" t="s">
        <v>140</v>
      </c>
      <c r="S27" s="270" t="s">
        <v>140</v>
      </c>
      <c r="T27" s="22"/>
      <c r="U27" s="269"/>
      <c r="V27" s="257"/>
      <c r="W27" s="270"/>
      <c r="X27" s="22"/>
    </row>
    <row r="28" spans="2:24" ht="27.75" customHeight="1">
      <c r="B28" s="6"/>
      <c r="C28" s="321" t="s">
        <v>213</v>
      </c>
      <c r="D28" s="480">
        <v>111000</v>
      </c>
      <c r="E28" s="254" t="s">
        <v>75</v>
      </c>
      <c r="F28" s="22" t="s">
        <v>152</v>
      </c>
      <c r="G28" s="22">
        <v>3</v>
      </c>
      <c r="H28" s="249" t="s">
        <v>52</v>
      </c>
      <c r="I28" s="269" t="s">
        <v>140</v>
      </c>
      <c r="J28" s="257" t="s">
        <v>140</v>
      </c>
      <c r="K28" s="270" t="s">
        <v>140</v>
      </c>
      <c r="L28" s="22">
        <v>1</v>
      </c>
      <c r="M28" s="269" t="s">
        <v>140</v>
      </c>
      <c r="N28" s="257" t="s">
        <v>140</v>
      </c>
      <c r="O28" s="270" t="s">
        <v>140</v>
      </c>
      <c r="P28" s="22">
        <v>1</v>
      </c>
      <c r="Q28" s="269" t="s">
        <v>140</v>
      </c>
      <c r="R28" s="257" t="s">
        <v>140</v>
      </c>
      <c r="S28" s="270" t="s">
        <v>140</v>
      </c>
      <c r="T28" s="22">
        <v>1</v>
      </c>
      <c r="U28" s="269"/>
      <c r="V28" s="257"/>
      <c r="W28" s="270"/>
      <c r="X28" s="22"/>
    </row>
    <row r="29" spans="2:24" ht="35.25" customHeight="1">
      <c r="B29" s="6"/>
      <c r="C29" s="321" t="s">
        <v>310</v>
      </c>
      <c r="D29" s="480">
        <v>77400</v>
      </c>
      <c r="E29" s="254" t="s">
        <v>76</v>
      </c>
      <c r="F29" s="22" t="s">
        <v>152</v>
      </c>
      <c r="G29" s="22">
        <v>1</v>
      </c>
      <c r="H29" s="249" t="s">
        <v>52</v>
      </c>
      <c r="I29" s="269"/>
      <c r="J29" s="257"/>
      <c r="K29" s="270"/>
      <c r="L29" s="22"/>
      <c r="M29" s="269" t="s">
        <v>140</v>
      </c>
      <c r="N29" s="257" t="s">
        <v>140</v>
      </c>
      <c r="O29" s="270" t="s">
        <v>140</v>
      </c>
      <c r="P29" s="22">
        <v>1</v>
      </c>
      <c r="Q29" s="269"/>
      <c r="R29" s="257"/>
      <c r="S29" s="270"/>
      <c r="T29" s="22"/>
      <c r="U29" s="269"/>
      <c r="V29" s="257"/>
      <c r="W29" s="270"/>
      <c r="X29" s="22"/>
    </row>
    <row r="30" spans="2:24" ht="50.25" customHeight="1">
      <c r="B30" s="6"/>
      <c r="C30" s="321" t="s">
        <v>243</v>
      </c>
      <c r="D30" s="480"/>
      <c r="E30" s="254" t="s">
        <v>75</v>
      </c>
      <c r="F30" s="22" t="s">
        <v>29</v>
      </c>
      <c r="G30" s="22">
        <v>1</v>
      </c>
      <c r="H30" s="249" t="s">
        <v>182</v>
      </c>
      <c r="I30" s="261" t="s">
        <v>140</v>
      </c>
      <c r="J30" s="257" t="s">
        <v>140</v>
      </c>
      <c r="K30" s="261" t="s">
        <v>140</v>
      </c>
      <c r="L30" s="22"/>
      <c r="M30" s="269" t="s">
        <v>140</v>
      </c>
      <c r="N30" s="257" t="s">
        <v>140</v>
      </c>
      <c r="O30" s="270" t="s">
        <v>140</v>
      </c>
      <c r="P30" s="22"/>
      <c r="Q30" s="269" t="s">
        <v>140</v>
      </c>
      <c r="R30" s="257" t="s">
        <v>140</v>
      </c>
      <c r="S30" s="270">
        <v>1</v>
      </c>
      <c r="T30" s="22"/>
      <c r="U30" s="269"/>
      <c r="V30" s="257"/>
      <c r="W30" s="270"/>
      <c r="X30" s="22"/>
    </row>
    <row r="31" spans="2:24" ht="39.75" customHeight="1">
      <c r="B31" s="6"/>
      <c r="C31" s="321" t="s">
        <v>404</v>
      </c>
      <c r="D31" s="480"/>
      <c r="E31" s="254"/>
      <c r="F31" s="22"/>
      <c r="G31" s="22" t="s">
        <v>149</v>
      </c>
      <c r="H31" s="249" t="s">
        <v>162</v>
      </c>
      <c r="I31" s="261" t="s">
        <v>140</v>
      </c>
      <c r="J31" s="257" t="s">
        <v>140</v>
      </c>
      <c r="K31" s="261" t="s">
        <v>140</v>
      </c>
      <c r="L31" s="22"/>
      <c r="M31" s="261" t="s">
        <v>140</v>
      </c>
      <c r="N31" s="257" t="s">
        <v>140</v>
      </c>
      <c r="O31" s="261" t="s">
        <v>140</v>
      </c>
      <c r="P31" s="22"/>
      <c r="Q31" s="261" t="s">
        <v>140</v>
      </c>
      <c r="R31" s="257" t="s">
        <v>140</v>
      </c>
      <c r="S31" s="270" t="s">
        <v>140</v>
      </c>
      <c r="T31" s="22"/>
      <c r="U31" s="261"/>
      <c r="V31" s="257"/>
      <c r="W31" s="261"/>
      <c r="X31" s="22"/>
    </row>
    <row r="32" spans="2:24" ht="39.75" customHeight="1">
      <c r="B32" s="6"/>
      <c r="C32" s="321" t="s">
        <v>405</v>
      </c>
      <c r="D32" s="480"/>
      <c r="E32" s="254"/>
      <c r="F32" s="22"/>
      <c r="G32" s="22" t="s">
        <v>149</v>
      </c>
      <c r="H32" s="249" t="s">
        <v>162</v>
      </c>
      <c r="I32" s="261" t="s">
        <v>140</v>
      </c>
      <c r="J32" s="257" t="s">
        <v>140</v>
      </c>
      <c r="K32" s="261" t="s">
        <v>140</v>
      </c>
      <c r="L32" s="22"/>
      <c r="M32" s="261" t="s">
        <v>140</v>
      </c>
      <c r="N32" s="257" t="s">
        <v>140</v>
      </c>
      <c r="O32" s="261" t="s">
        <v>140</v>
      </c>
      <c r="P32" s="22"/>
      <c r="Q32" s="261" t="s">
        <v>140</v>
      </c>
      <c r="R32" s="257" t="s">
        <v>140</v>
      </c>
      <c r="S32" s="270" t="s">
        <v>140</v>
      </c>
      <c r="T32" s="22"/>
      <c r="U32" s="261"/>
      <c r="V32" s="257"/>
      <c r="W32" s="261"/>
      <c r="X32" s="22"/>
    </row>
    <row r="33" spans="2:24" ht="69.75" customHeight="1">
      <c r="B33" s="6"/>
      <c r="C33" s="320" t="s">
        <v>1</v>
      </c>
      <c r="D33" s="480"/>
      <c r="E33" s="277"/>
      <c r="F33" s="22"/>
      <c r="G33" s="255"/>
      <c r="H33" s="249"/>
      <c r="I33" s="256"/>
      <c r="J33" s="257"/>
      <c r="K33" s="258"/>
      <c r="L33" s="22"/>
      <c r="M33" s="256"/>
      <c r="N33" s="257"/>
      <c r="O33" s="258"/>
      <c r="P33" s="22"/>
      <c r="Q33" s="256"/>
      <c r="R33" s="257"/>
      <c r="S33" s="278"/>
      <c r="T33" s="22"/>
      <c r="U33" s="256"/>
      <c r="V33" s="257"/>
      <c r="W33" s="258"/>
      <c r="X33" s="22"/>
    </row>
    <row r="34" spans="2:24" ht="38.25" customHeight="1">
      <c r="B34" s="279"/>
      <c r="C34" s="680" t="s">
        <v>327</v>
      </c>
      <c r="D34" s="630"/>
      <c r="E34" s="271" t="s">
        <v>150</v>
      </c>
      <c r="F34" s="272" t="s">
        <v>153</v>
      </c>
      <c r="G34" s="280">
        <v>3</v>
      </c>
      <c r="H34" s="273" t="s">
        <v>328</v>
      </c>
      <c r="I34" s="274"/>
      <c r="J34" s="275"/>
      <c r="K34" s="276"/>
      <c r="L34" s="272"/>
      <c r="M34" s="274" t="s">
        <v>140</v>
      </c>
      <c r="N34" s="275" t="s">
        <v>140</v>
      </c>
      <c r="O34" s="276" t="s">
        <v>140</v>
      </c>
      <c r="P34" s="272">
        <v>1</v>
      </c>
      <c r="Q34" s="274" t="s">
        <v>140</v>
      </c>
      <c r="R34" s="275" t="s">
        <v>140</v>
      </c>
      <c r="S34" s="276" t="s">
        <v>140</v>
      </c>
      <c r="T34" s="272">
        <v>1</v>
      </c>
      <c r="U34" s="274" t="s">
        <v>140</v>
      </c>
      <c r="V34" s="275" t="s">
        <v>140</v>
      </c>
      <c r="W34" s="276" t="s">
        <v>140</v>
      </c>
      <c r="X34" s="272">
        <v>1</v>
      </c>
    </row>
    <row r="35" spans="2:24" ht="42" customHeight="1">
      <c r="B35" s="281"/>
      <c r="C35" s="320" t="s">
        <v>2</v>
      </c>
      <c r="D35" s="631"/>
      <c r="E35" s="254"/>
      <c r="F35" s="22"/>
      <c r="G35" s="260"/>
      <c r="H35" s="249"/>
      <c r="I35" s="256"/>
      <c r="J35" s="257"/>
      <c r="K35" s="258"/>
      <c r="L35" s="22"/>
      <c r="M35" s="256"/>
      <c r="N35" s="257"/>
      <c r="O35" s="258"/>
      <c r="P35" s="22"/>
      <c r="Q35" s="256"/>
      <c r="R35" s="257"/>
      <c r="S35" s="258"/>
      <c r="T35" s="22"/>
      <c r="U35" s="256"/>
      <c r="V35" s="257"/>
      <c r="W35" s="258"/>
      <c r="X35" s="22"/>
    </row>
    <row r="36" spans="2:24" ht="33" customHeight="1">
      <c r="B36" s="281"/>
      <c r="C36" s="321" t="s">
        <v>214</v>
      </c>
      <c r="D36" s="631"/>
      <c r="E36" s="254" t="s">
        <v>55</v>
      </c>
      <c r="F36" s="22" t="s">
        <v>146</v>
      </c>
      <c r="G36" s="255">
        <v>1</v>
      </c>
      <c r="H36" s="249" t="s">
        <v>162</v>
      </c>
      <c r="I36" s="256"/>
      <c r="J36" s="257"/>
      <c r="K36" s="258"/>
      <c r="L36" s="22"/>
      <c r="M36" s="256"/>
      <c r="N36" s="257"/>
      <c r="O36" s="258"/>
      <c r="P36" s="22"/>
      <c r="Q36" s="256" t="s">
        <v>140</v>
      </c>
      <c r="R36" s="257" t="s">
        <v>140</v>
      </c>
      <c r="S36" s="258" t="s">
        <v>140</v>
      </c>
      <c r="T36" s="22">
        <v>1</v>
      </c>
      <c r="U36" s="256"/>
      <c r="V36" s="257"/>
      <c r="W36" s="258"/>
      <c r="X36" s="22"/>
    </row>
    <row r="37" spans="2:24" ht="101.25" customHeight="1">
      <c r="B37" s="282"/>
      <c r="C37" s="320" t="s">
        <v>3</v>
      </c>
      <c r="D37" s="631"/>
      <c r="E37" s="254"/>
      <c r="F37" s="22"/>
      <c r="G37" s="260"/>
      <c r="H37" s="249"/>
      <c r="I37" s="256"/>
      <c r="J37" s="257"/>
      <c r="K37" s="258"/>
      <c r="L37" s="22"/>
      <c r="M37" s="256"/>
      <c r="N37" s="257"/>
      <c r="O37" s="258"/>
      <c r="P37" s="22"/>
      <c r="Q37" s="256"/>
      <c r="R37" s="257"/>
      <c r="S37" s="258"/>
      <c r="T37" s="22"/>
      <c r="U37" s="256"/>
      <c r="V37" s="257"/>
      <c r="W37" s="258"/>
      <c r="X37" s="22"/>
    </row>
    <row r="38" spans="2:24" ht="48.75" customHeight="1">
      <c r="B38" s="283"/>
      <c r="C38" s="322" t="s">
        <v>65</v>
      </c>
      <c r="D38" s="632"/>
      <c r="E38" s="284" t="s">
        <v>138</v>
      </c>
      <c r="F38" s="247" t="s">
        <v>146</v>
      </c>
      <c r="G38" s="285">
        <v>190</v>
      </c>
      <c r="H38" s="286" t="s">
        <v>54</v>
      </c>
      <c r="I38" s="250" t="s">
        <v>140</v>
      </c>
      <c r="J38" s="251" t="s">
        <v>140</v>
      </c>
      <c r="K38" s="252" t="s">
        <v>140</v>
      </c>
      <c r="L38" s="247">
        <v>30</v>
      </c>
      <c r="M38" s="250" t="s">
        <v>140</v>
      </c>
      <c r="N38" s="251" t="s">
        <v>140</v>
      </c>
      <c r="O38" s="252" t="s">
        <v>140</v>
      </c>
      <c r="P38" s="247">
        <v>53</v>
      </c>
      <c r="Q38" s="250" t="s">
        <v>140</v>
      </c>
      <c r="R38" s="251" t="s">
        <v>140</v>
      </c>
      <c r="S38" s="252" t="s">
        <v>140</v>
      </c>
      <c r="T38" s="247">
        <v>54</v>
      </c>
      <c r="U38" s="250" t="s">
        <v>140</v>
      </c>
      <c r="V38" s="251" t="s">
        <v>140</v>
      </c>
      <c r="W38" s="252" t="s">
        <v>140</v>
      </c>
      <c r="X38" s="247">
        <v>53</v>
      </c>
    </row>
    <row r="39" spans="2:24" ht="33" customHeight="1">
      <c r="B39" s="15"/>
      <c r="C39" s="321" t="s">
        <v>4</v>
      </c>
      <c r="D39" s="318"/>
      <c r="E39" s="287" t="s">
        <v>138</v>
      </c>
      <c r="F39" s="22" t="s">
        <v>146</v>
      </c>
      <c r="G39" s="260">
        <v>5</v>
      </c>
      <c r="H39" s="249" t="s">
        <v>54</v>
      </c>
      <c r="I39" s="256"/>
      <c r="J39" s="257"/>
      <c r="K39" s="258"/>
      <c r="L39" s="22"/>
      <c r="M39" s="256" t="s">
        <v>140</v>
      </c>
      <c r="N39" s="257" t="s">
        <v>140</v>
      </c>
      <c r="O39" s="258" t="s">
        <v>140</v>
      </c>
      <c r="P39" s="22">
        <v>1</v>
      </c>
      <c r="Q39" s="256" t="s">
        <v>140</v>
      </c>
      <c r="R39" s="257" t="s">
        <v>140</v>
      </c>
      <c r="S39" s="258" t="s">
        <v>140</v>
      </c>
      <c r="T39" s="22">
        <v>2</v>
      </c>
      <c r="U39" s="256" t="s">
        <v>140</v>
      </c>
      <c r="V39" s="257" t="s">
        <v>140</v>
      </c>
      <c r="W39" s="258" t="s">
        <v>140</v>
      </c>
      <c r="X39" s="22">
        <v>2</v>
      </c>
    </row>
    <row r="40" spans="2:24" ht="33" customHeight="1">
      <c r="B40" s="15"/>
      <c r="C40" s="321" t="s">
        <v>252</v>
      </c>
      <c r="D40" s="318"/>
      <c r="E40" s="287" t="s">
        <v>138</v>
      </c>
      <c r="F40" s="22" t="s">
        <v>146</v>
      </c>
      <c r="G40" s="260">
        <v>100</v>
      </c>
      <c r="H40" s="249" t="s">
        <v>54</v>
      </c>
      <c r="I40" s="256" t="s">
        <v>140</v>
      </c>
      <c r="J40" s="257" t="s">
        <v>140</v>
      </c>
      <c r="K40" s="258" t="s">
        <v>140</v>
      </c>
      <c r="L40" s="22">
        <v>20</v>
      </c>
      <c r="M40" s="256" t="s">
        <v>140</v>
      </c>
      <c r="N40" s="257" t="s">
        <v>140</v>
      </c>
      <c r="O40" s="258" t="s">
        <v>140</v>
      </c>
      <c r="P40" s="22">
        <v>30</v>
      </c>
      <c r="Q40" s="256" t="s">
        <v>140</v>
      </c>
      <c r="R40" s="257" t="s">
        <v>140</v>
      </c>
      <c r="S40" s="258" t="s">
        <v>140</v>
      </c>
      <c r="T40" s="22">
        <v>25</v>
      </c>
      <c r="U40" s="256" t="s">
        <v>140</v>
      </c>
      <c r="V40" s="257" t="s">
        <v>140</v>
      </c>
      <c r="W40" s="258" t="s">
        <v>140</v>
      </c>
      <c r="X40" s="22">
        <v>25</v>
      </c>
    </row>
    <row r="41" spans="2:24" ht="34.5" customHeight="1">
      <c r="B41" s="15"/>
      <c r="C41" s="321" t="s">
        <v>256</v>
      </c>
      <c r="D41" s="318"/>
      <c r="E41" s="287" t="s">
        <v>138</v>
      </c>
      <c r="F41" s="22" t="s">
        <v>146</v>
      </c>
      <c r="G41" s="260">
        <v>100</v>
      </c>
      <c r="H41" s="249" t="s">
        <v>54</v>
      </c>
      <c r="I41" s="256" t="s">
        <v>140</v>
      </c>
      <c r="J41" s="257" t="s">
        <v>140</v>
      </c>
      <c r="K41" s="258" t="s">
        <v>140</v>
      </c>
      <c r="L41" s="22">
        <v>20</v>
      </c>
      <c r="M41" s="256" t="s">
        <v>140</v>
      </c>
      <c r="N41" s="257" t="s">
        <v>140</v>
      </c>
      <c r="O41" s="258" t="s">
        <v>140</v>
      </c>
      <c r="P41" s="22">
        <v>30</v>
      </c>
      <c r="Q41" s="256" t="s">
        <v>140</v>
      </c>
      <c r="R41" s="257" t="s">
        <v>140</v>
      </c>
      <c r="S41" s="258" t="s">
        <v>140</v>
      </c>
      <c r="T41" s="22">
        <v>25</v>
      </c>
      <c r="U41" s="256" t="s">
        <v>140</v>
      </c>
      <c r="V41" s="257" t="s">
        <v>140</v>
      </c>
      <c r="W41" s="258" t="s">
        <v>140</v>
      </c>
      <c r="X41" s="22">
        <v>25</v>
      </c>
    </row>
    <row r="42" spans="2:24" ht="42" customHeight="1">
      <c r="B42" s="15"/>
      <c r="C42" s="321" t="s">
        <v>257</v>
      </c>
      <c r="D42" s="318"/>
      <c r="E42" s="287" t="s">
        <v>138</v>
      </c>
      <c r="F42" s="22" t="s">
        <v>146</v>
      </c>
      <c r="G42" s="260">
        <v>150</v>
      </c>
      <c r="H42" s="249" t="s">
        <v>54</v>
      </c>
      <c r="I42" s="256" t="s">
        <v>140</v>
      </c>
      <c r="J42" s="257" t="s">
        <v>140</v>
      </c>
      <c r="K42" s="258" t="s">
        <v>140</v>
      </c>
      <c r="L42" s="22">
        <v>30</v>
      </c>
      <c r="M42" s="256" t="s">
        <v>140</v>
      </c>
      <c r="N42" s="257" t="s">
        <v>140</v>
      </c>
      <c r="O42" s="258" t="s">
        <v>140</v>
      </c>
      <c r="P42" s="22">
        <v>40</v>
      </c>
      <c r="Q42" s="256" t="s">
        <v>140</v>
      </c>
      <c r="R42" s="257" t="s">
        <v>140</v>
      </c>
      <c r="S42" s="258" t="s">
        <v>140</v>
      </c>
      <c r="T42" s="22">
        <v>40</v>
      </c>
      <c r="U42" s="256" t="s">
        <v>140</v>
      </c>
      <c r="V42" s="257" t="s">
        <v>140</v>
      </c>
      <c r="W42" s="258" t="s">
        <v>140</v>
      </c>
      <c r="X42" s="22">
        <v>40</v>
      </c>
    </row>
    <row r="43" spans="2:24" ht="36" customHeight="1">
      <c r="B43" s="15"/>
      <c r="C43" s="321" t="s">
        <v>463</v>
      </c>
      <c r="D43" s="480"/>
      <c r="E43" s="287" t="s">
        <v>138</v>
      </c>
      <c r="F43" s="22" t="s">
        <v>146</v>
      </c>
      <c r="G43" s="260">
        <v>240</v>
      </c>
      <c r="H43" s="249" t="s">
        <v>54</v>
      </c>
      <c r="I43" s="256" t="s">
        <v>140</v>
      </c>
      <c r="J43" s="257" t="s">
        <v>140</v>
      </c>
      <c r="K43" s="258" t="s">
        <v>140</v>
      </c>
      <c r="L43" s="22">
        <v>30</v>
      </c>
      <c r="M43" s="256" t="s">
        <v>140</v>
      </c>
      <c r="N43" s="257" t="s">
        <v>140</v>
      </c>
      <c r="O43" s="258" t="s">
        <v>140</v>
      </c>
      <c r="P43" s="22">
        <v>60</v>
      </c>
      <c r="Q43" s="256" t="s">
        <v>140</v>
      </c>
      <c r="R43" s="257" t="s">
        <v>140</v>
      </c>
      <c r="S43" s="258" t="s">
        <v>140</v>
      </c>
      <c r="T43" s="22">
        <v>60</v>
      </c>
      <c r="U43" s="256" t="s">
        <v>140</v>
      </c>
      <c r="V43" s="257" t="s">
        <v>140</v>
      </c>
      <c r="W43" s="258" t="s">
        <v>140</v>
      </c>
      <c r="X43" s="22">
        <v>60</v>
      </c>
    </row>
    <row r="44" spans="2:24" ht="52.5" customHeight="1">
      <c r="B44" s="15"/>
      <c r="C44" s="390" t="s">
        <v>258</v>
      </c>
      <c r="D44" s="480">
        <v>144000</v>
      </c>
      <c r="E44" s="327" t="s">
        <v>116</v>
      </c>
      <c r="F44" s="328" t="s">
        <v>146</v>
      </c>
      <c r="G44" s="328">
        <v>25</v>
      </c>
      <c r="H44" s="249" t="s">
        <v>54</v>
      </c>
      <c r="I44" s="256" t="s">
        <v>140</v>
      </c>
      <c r="J44" s="257" t="s">
        <v>140</v>
      </c>
      <c r="K44" s="258" t="s">
        <v>140</v>
      </c>
      <c r="L44" s="22">
        <v>2</v>
      </c>
      <c r="M44" s="256" t="s">
        <v>140</v>
      </c>
      <c r="N44" s="257" t="s">
        <v>140</v>
      </c>
      <c r="O44" s="258" t="s">
        <v>140</v>
      </c>
      <c r="P44" s="22">
        <v>10</v>
      </c>
      <c r="Q44" s="256" t="s">
        <v>140</v>
      </c>
      <c r="R44" s="257" t="s">
        <v>140</v>
      </c>
      <c r="S44" s="258" t="s">
        <v>140</v>
      </c>
      <c r="T44" s="22">
        <v>10</v>
      </c>
      <c r="U44" s="256" t="s">
        <v>140</v>
      </c>
      <c r="V44" s="257" t="s">
        <v>140</v>
      </c>
      <c r="W44" s="258" t="s">
        <v>140</v>
      </c>
      <c r="X44" s="22">
        <v>3</v>
      </c>
    </row>
    <row r="45" spans="2:24" ht="36.75" customHeight="1">
      <c r="B45" s="390"/>
      <c r="C45" s="390" t="s">
        <v>269</v>
      </c>
      <c r="D45" s="480">
        <v>350000</v>
      </c>
      <c r="E45" s="327" t="s">
        <v>117</v>
      </c>
      <c r="F45" s="328" t="s">
        <v>157</v>
      </c>
      <c r="G45" s="328">
        <v>1</v>
      </c>
      <c r="H45" s="249" t="s">
        <v>54</v>
      </c>
      <c r="I45" s="256"/>
      <c r="J45" s="257"/>
      <c r="K45" s="258"/>
      <c r="L45" s="22"/>
      <c r="M45" s="256"/>
      <c r="N45" s="257"/>
      <c r="O45" s="258"/>
      <c r="P45" s="22"/>
      <c r="Q45" s="256" t="s">
        <v>140</v>
      </c>
      <c r="R45" s="257" t="s">
        <v>140</v>
      </c>
      <c r="S45" s="258" t="s">
        <v>140</v>
      </c>
      <c r="T45" s="22">
        <v>1</v>
      </c>
      <c r="U45" s="256"/>
      <c r="V45" s="257"/>
      <c r="W45" s="258"/>
      <c r="X45" s="22"/>
    </row>
    <row r="46" spans="2:24" ht="35.25" customHeight="1">
      <c r="B46" s="228"/>
      <c r="C46" s="390" t="s">
        <v>331</v>
      </c>
      <c r="D46" s="480">
        <v>50000</v>
      </c>
      <c r="E46" s="327" t="s">
        <v>117</v>
      </c>
      <c r="F46" s="328" t="s">
        <v>157</v>
      </c>
      <c r="G46" s="328">
        <v>1</v>
      </c>
      <c r="H46" s="249" t="s">
        <v>54</v>
      </c>
      <c r="I46" s="256" t="s">
        <v>140</v>
      </c>
      <c r="J46" s="257" t="s">
        <v>140</v>
      </c>
      <c r="K46" s="258" t="s">
        <v>140</v>
      </c>
      <c r="L46" s="22">
        <v>1</v>
      </c>
      <c r="M46" s="256"/>
      <c r="N46" s="257"/>
      <c r="O46" s="258"/>
      <c r="P46" s="22"/>
      <c r="Q46" s="256"/>
      <c r="R46" s="257"/>
      <c r="S46" s="258"/>
      <c r="T46" s="22"/>
      <c r="U46" s="256"/>
      <c r="V46" s="257"/>
      <c r="W46" s="258"/>
      <c r="X46" s="22"/>
    </row>
    <row r="47" spans="2:24" ht="44.25" customHeight="1">
      <c r="B47" s="288" t="s">
        <v>74</v>
      </c>
      <c r="C47" s="323" t="s">
        <v>215</v>
      </c>
      <c r="D47" s="318"/>
      <c r="E47" s="277"/>
      <c r="F47" s="22"/>
      <c r="G47" s="22"/>
      <c r="H47" s="249"/>
      <c r="I47" s="256"/>
      <c r="J47" s="257"/>
      <c r="K47" s="258"/>
      <c r="L47" s="22"/>
      <c r="M47" s="256"/>
      <c r="N47" s="257"/>
      <c r="O47" s="258"/>
      <c r="P47" s="22"/>
      <c r="Q47" s="256"/>
      <c r="R47" s="257"/>
      <c r="S47" s="258"/>
      <c r="T47" s="22"/>
      <c r="U47" s="256"/>
      <c r="V47" s="257"/>
      <c r="W47" s="258"/>
      <c r="X47" s="22"/>
    </row>
    <row r="48" spans="2:24" ht="31.5" customHeight="1">
      <c r="B48" s="289"/>
      <c r="C48" s="321" t="s">
        <v>231</v>
      </c>
      <c r="D48" s="531"/>
      <c r="E48" s="327" t="s">
        <v>116</v>
      </c>
      <c r="F48" s="328" t="s">
        <v>146</v>
      </c>
      <c r="G48" s="328">
        <v>450</v>
      </c>
      <c r="H48" s="249" t="s">
        <v>54</v>
      </c>
      <c r="I48" s="256" t="s">
        <v>140</v>
      </c>
      <c r="J48" s="257" t="s">
        <v>140</v>
      </c>
      <c r="K48" s="258" t="s">
        <v>140</v>
      </c>
      <c r="L48" s="22">
        <v>100</v>
      </c>
      <c r="M48" s="256" t="s">
        <v>140</v>
      </c>
      <c r="N48" s="257" t="s">
        <v>140</v>
      </c>
      <c r="O48" s="258" t="s">
        <v>140</v>
      </c>
      <c r="P48" s="22">
        <v>125</v>
      </c>
      <c r="Q48" s="256" t="s">
        <v>140</v>
      </c>
      <c r="R48" s="257" t="s">
        <v>140</v>
      </c>
      <c r="S48" s="258" t="s">
        <v>140</v>
      </c>
      <c r="T48" s="22">
        <v>125</v>
      </c>
      <c r="U48" s="256" t="s">
        <v>140</v>
      </c>
      <c r="V48" s="257" t="s">
        <v>140</v>
      </c>
      <c r="W48" s="258" t="s">
        <v>140</v>
      </c>
      <c r="X48" s="22">
        <v>100</v>
      </c>
    </row>
    <row r="49" spans="2:24" ht="38.25" customHeight="1">
      <c r="B49" s="289"/>
      <c r="C49" s="321" t="s">
        <v>259</v>
      </c>
      <c r="D49" s="531"/>
      <c r="E49" s="327" t="s">
        <v>116</v>
      </c>
      <c r="F49" s="328" t="s">
        <v>146</v>
      </c>
      <c r="G49" s="328">
        <v>60</v>
      </c>
      <c r="H49" s="249" t="s">
        <v>54</v>
      </c>
      <c r="I49" s="256" t="s">
        <v>140</v>
      </c>
      <c r="J49" s="257" t="s">
        <v>140</v>
      </c>
      <c r="K49" s="258" t="s">
        <v>140</v>
      </c>
      <c r="L49" s="22">
        <v>15</v>
      </c>
      <c r="M49" s="256" t="s">
        <v>140</v>
      </c>
      <c r="N49" s="257" t="s">
        <v>140</v>
      </c>
      <c r="O49" s="258" t="s">
        <v>140</v>
      </c>
      <c r="P49" s="22">
        <v>15</v>
      </c>
      <c r="Q49" s="256" t="s">
        <v>140</v>
      </c>
      <c r="R49" s="257" t="s">
        <v>140</v>
      </c>
      <c r="S49" s="258" t="s">
        <v>140</v>
      </c>
      <c r="T49" s="22">
        <v>15</v>
      </c>
      <c r="U49" s="256" t="s">
        <v>140</v>
      </c>
      <c r="V49" s="257" t="s">
        <v>140</v>
      </c>
      <c r="W49" s="258" t="s">
        <v>140</v>
      </c>
      <c r="X49" s="22">
        <v>15</v>
      </c>
    </row>
    <row r="50" spans="2:24" ht="25.5" customHeight="1">
      <c r="B50" s="289"/>
      <c r="C50" s="321" t="s">
        <v>232</v>
      </c>
      <c r="D50" s="531"/>
      <c r="E50" s="327" t="s">
        <v>116</v>
      </c>
      <c r="F50" s="328" t="s">
        <v>146</v>
      </c>
      <c r="G50" s="328">
        <v>60</v>
      </c>
      <c r="H50" s="249" t="s">
        <v>54</v>
      </c>
      <c r="I50" s="256" t="s">
        <v>140</v>
      </c>
      <c r="J50" s="257" t="s">
        <v>140</v>
      </c>
      <c r="K50" s="258" t="s">
        <v>140</v>
      </c>
      <c r="L50" s="22">
        <v>15</v>
      </c>
      <c r="M50" s="256" t="s">
        <v>140</v>
      </c>
      <c r="N50" s="257" t="s">
        <v>140</v>
      </c>
      <c r="O50" s="258" t="s">
        <v>140</v>
      </c>
      <c r="P50" s="22">
        <v>15</v>
      </c>
      <c r="Q50" s="256" t="s">
        <v>140</v>
      </c>
      <c r="R50" s="257" t="s">
        <v>140</v>
      </c>
      <c r="S50" s="258" t="s">
        <v>140</v>
      </c>
      <c r="T50" s="22">
        <v>15</v>
      </c>
      <c r="U50" s="256" t="s">
        <v>140</v>
      </c>
      <c r="V50" s="257" t="s">
        <v>140</v>
      </c>
      <c r="W50" s="258" t="s">
        <v>140</v>
      </c>
      <c r="X50" s="22">
        <v>15</v>
      </c>
    </row>
    <row r="51" spans="2:24" ht="37.5" customHeight="1">
      <c r="B51" s="289"/>
      <c r="C51" s="321" t="s">
        <v>233</v>
      </c>
      <c r="D51" s="531"/>
      <c r="E51" s="327" t="s">
        <v>116</v>
      </c>
      <c r="F51" s="328" t="s">
        <v>146</v>
      </c>
      <c r="G51" s="328">
        <v>60</v>
      </c>
      <c r="H51" s="249" t="s">
        <v>54</v>
      </c>
      <c r="I51" s="256" t="s">
        <v>140</v>
      </c>
      <c r="J51" s="257" t="s">
        <v>140</v>
      </c>
      <c r="K51" s="258" t="s">
        <v>140</v>
      </c>
      <c r="L51" s="22">
        <v>15</v>
      </c>
      <c r="M51" s="256" t="s">
        <v>140</v>
      </c>
      <c r="N51" s="257" t="s">
        <v>140</v>
      </c>
      <c r="O51" s="258" t="s">
        <v>140</v>
      </c>
      <c r="P51" s="22">
        <v>15</v>
      </c>
      <c r="Q51" s="256" t="s">
        <v>140</v>
      </c>
      <c r="R51" s="257" t="s">
        <v>140</v>
      </c>
      <c r="S51" s="258" t="s">
        <v>140</v>
      </c>
      <c r="T51" s="22">
        <v>15</v>
      </c>
      <c r="U51" s="256" t="s">
        <v>140</v>
      </c>
      <c r="V51" s="257" t="s">
        <v>140</v>
      </c>
      <c r="W51" s="258" t="s">
        <v>140</v>
      </c>
      <c r="X51" s="22">
        <v>15</v>
      </c>
    </row>
    <row r="52" spans="2:24" ht="36.75" customHeight="1">
      <c r="B52" s="289"/>
      <c r="C52" s="321" t="s">
        <v>242</v>
      </c>
      <c r="D52" s="531"/>
      <c r="E52" s="327" t="s">
        <v>116</v>
      </c>
      <c r="F52" s="328" t="s">
        <v>146</v>
      </c>
      <c r="G52" s="328">
        <v>10</v>
      </c>
      <c r="H52" s="249" t="s">
        <v>54</v>
      </c>
      <c r="I52" s="256"/>
      <c r="J52" s="257" t="s">
        <v>140</v>
      </c>
      <c r="K52" s="258" t="s">
        <v>140</v>
      </c>
      <c r="L52" s="22">
        <v>2</v>
      </c>
      <c r="M52" s="256" t="s">
        <v>140</v>
      </c>
      <c r="N52" s="257" t="s">
        <v>140</v>
      </c>
      <c r="O52" s="258" t="s">
        <v>140</v>
      </c>
      <c r="P52" s="22">
        <v>3</v>
      </c>
      <c r="Q52" s="256" t="s">
        <v>140</v>
      </c>
      <c r="R52" s="257" t="s">
        <v>140</v>
      </c>
      <c r="S52" s="258" t="s">
        <v>140</v>
      </c>
      <c r="T52" s="22">
        <v>3</v>
      </c>
      <c r="U52" s="256" t="s">
        <v>140</v>
      </c>
      <c r="V52" s="257" t="s">
        <v>140</v>
      </c>
      <c r="W52" s="258" t="s">
        <v>140</v>
      </c>
      <c r="X52" s="22">
        <v>2</v>
      </c>
    </row>
    <row r="53" spans="2:24" ht="31.5" customHeight="1">
      <c r="B53" s="2"/>
      <c r="C53" s="380" t="s">
        <v>234</v>
      </c>
      <c r="D53" s="573"/>
      <c r="E53" s="262" t="s">
        <v>116</v>
      </c>
      <c r="F53" s="263" t="s">
        <v>146</v>
      </c>
      <c r="G53" s="606">
        <v>12</v>
      </c>
      <c r="H53" s="265" t="s">
        <v>54</v>
      </c>
      <c r="I53" s="290" t="s">
        <v>140</v>
      </c>
      <c r="J53" s="267" t="s">
        <v>140</v>
      </c>
      <c r="K53" s="291" t="s">
        <v>140</v>
      </c>
      <c r="L53" s="263">
        <v>3</v>
      </c>
      <c r="M53" s="290" t="s">
        <v>140</v>
      </c>
      <c r="N53" s="267" t="s">
        <v>140</v>
      </c>
      <c r="O53" s="291" t="s">
        <v>140</v>
      </c>
      <c r="P53" s="263">
        <v>3</v>
      </c>
      <c r="Q53" s="290" t="s">
        <v>140</v>
      </c>
      <c r="R53" s="267" t="s">
        <v>140</v>
      </c>
      <c r="S53" s="291" t="s">
        <v>140</v>
      </c>
      <c r="T53" s="263">
        <v>3</v>
      </c>
      <c r="U53" s="290" t="s">
        <v>140</v>
      </c>
      <c r="V53" s="267" t="s">
        <v>140</v>
      </c>
      <c r="W53" s="291" t="s">
        <v>140</v>
      </c>
      <c r="X53" s="263">
        <v>3</v>
      </c>
    </row>
    <row r="54" spans="2:24" ht="31.5" customHeight="1">
      <c r="B54" s="2"/>
      <c r="C54" s="380" t="s">
        <v>235</v>
      </c>
      <c r="D54" s="573"/>
      <c r="E54" s="262" t="s">
        <v>116</v>
      </c>
      <c r="F54" s="263" t="s">
        <v>146</v>
      </c>
      <c r="G54" s="606">
        <v>12</v>
      </c>
      <c r="H54" s="265" t="s">
        <v>182</v>
      </c>
      <c r="I54" s="290" t="s">
        <v>140</v>
      </c>
      <c r="J54" s="267" t="s">
        <v>140</v>
      </c>
      <c r="K54" s="291" t="s">
        <v>140</v>
      </c>
      <c r="L54" s="263">
        <v>3</v>
      </c>
      <c r="M54" s="290" t="s">
        <v>140</v>
      </c>
      <c r="N54" s="267" t="s">
        <v>140</v>
      </c>
      <c r="O54" s="291" t="s">
        <v>140</v>
      </c>
      <c r="P54" s="263">
        <v>3</v>
      </c>
      <c r="Q54" s="290" t="s">
        <v>140</v>
      </c>
      <c r="R54" s="267" t="s">
        <v>140</v>
      </c>
      <c r="S54" s="291" t="s">
        <v>140</v>
      </c>
      <c r="T54" s="263">
        <v>3</v>
      </c>
      <c r="U54" s="290" t="s">
        <v>140</v>
      </c>
      <c r="V54" s="267" t="s">
        <v>140</v>
      </c>
      <c r="W54" s="291" t="s">
        <v>140</v>
      </c>
      <c r="X54" s="263">
        <v>3</v>
      </c>
    </row>
    <row r="55" spans="2:24" ht="53.25" customHeight="1">
      <c r="B55" s="6"/>
      <c r="C55" s="324" t="s">
        <v>236</v>
      </c>
      <c r="D55" s="633"/>
      <c r="E55" s="254"/>
      <c r="F55" s="22"/>
      <c r="G55" s="260"/>
      <c r="H55" s="249"/>
      <c r="I55" s="256"/>
      <c r="J55" s="257"/>
      <c r="K55" s="258"/>
      <c r="L55" s="22"/>
      <c r="M55" s="256"/>
      <c r="N55" s="257"/>
      <c r="O55" s="258"/>
      <c r="P55" s="22"/>
      <c r="Q55" s="256"/>
      <c r="R55" s="257"/>
      <c r="S55" s="258"/>
      <c r="T55" s="22"/>
      <c r="U55" s="256"/>
      <c r="V55" s="257"/>
      <c r="W55" s="258"/>
      <c r="X55" s="22"/>
    </row>
    <row r="56" spans="2:24" ht="50.25" customHeight="1">
      <c r="B56" s="289"/>
      <c r="C56" s="322" t="s">
        <v>237</v>
      </c>
      <c r="D56" s="632"/>
      <c r="E56" s="246" t="s">
        <v>116</v>
      </c>
      <c r="F56" s="247" t="s">
        <v>146</v>
      </c>
      <c r="G56" s="247">
        <v>50</v>
      </c>
      <c r="H56" s="286" t="s">
        <v>54</v>
      </c>
      <c r="I56" s="250" t="s">
        <v>140</v>
      </c>
      <c r="J56" s="251" t="s">
        <v>140</v>
      </c>
      <c r="K56" s="252" t="s">
        <v>140</v>
      </c>
      <c r="L56" s="247">
        <v>10</v>
      </c>
      <c r="M56" s="250" t="s">
        <v>140</v>
      </c>
      <c r="N56" s="251" t="s">
        <v>140</v>
      </c>
      <c r="O56" s="252" t="s">
        <v>140</v>
      </c>
      <c r="P56" s="247">
        <v>15</v>
      </c>
      <c r="Q56" s="250" t="s">
        <v>140</v>
      </c>
      <c r="R56" s="251" t="s">
        <v>140</v>
      </c>
      <c r="S56" s="252" t="s">
        <v>140</v>
      </c>
      <c r="T56" s="247">
        <v>15</v>
      </c>
      <c r="U56" s="250" t="s">
        <v>140</v>
      </c>
      <c r="V56" s="251" t="s">
        <v>140</v>
      </c>
      <c r="W56" s="252" t="s">
        <v>140</v>
      </c>
      <c r="X56" s="247">
        <v>10</v>
      </c>
    </row>
    <row r="57" spans="2:24" ht="62.25" customHeight="1">
      <c r="B57" s="292"/>
      <c r="C57" s="325" t="s">
        <v>410</v>
      </c>
      <c r="D57" s="634" t="s">
        <v>181</v>
      </c>
      <c r="E57" s="254" t="s">
        <v>116</v>
      </c>
      <c r="F57" s="22" t="s">
        <v>146</v>
      </c>
      <c r="G57" s="22">
        <v>4</v>
      </c>
      <c r="H57" s="249" t="s">
        <v>54</v>
      </c>
      <c r="I57" s="256"/>
      <c r="J57" s="257" t="s">
        <v>140</v>
      </c>
      <c r="K57" s="258" t="s">
        <v>140</v>
      </c>
      <c r="L57" s="22">
        <v>1</v>
      </c>
      <c r="M57" s="256" t="s">
        <v>140</v>
      </c>
      <c r="N57" s="257" t="s">
        <v>140</v>
      </c>
      <c r="O57" s="258" t="s">
        <v>140</v>
      </c>
      <c r="P57" s="22">
        <v>1</v>
      </c>
      <c r="Q57" s="256" t="s">
        <v>140</v>
      </c>
      <c r="R57" s="257" t="s">
        <v>140</v>
      </c>
      <c r="S57" s="258" t="s">
        <v>140</v>
      </c>
      <c r="T57" s="22">
        <v>1</v>
      </c>
      <c r="U57" s="256" t="s">
        <v>140</v>
      </c>
      <c r="V57" s="257" t="s">
        <v>140</v>
      </c>
      <c r="W57" s="258" t="s">
        <v>140</v>
      </c>
      <c r="X57" s="22">
        <v>1</v>
      </c>
    </row>
    <row r="58" spans="2:24" ht="48.75" customHeight="1">
      <c r="B58" s="292"/>
      <c r="C58" s="325" t="s">
        <v>464</v>
      </c>
      <c r="D58" s="634"/>
      <c r="E58" s="254" t="s">
        <v>116</v>
      </c>
      <c r="F58" s="22" t="s">
        <v>146</v>
      </c>
      <c r="G58" s="22">
        <v>150</v>
      </c>
      <c r="H58" s="249" t="s">
        <v>54</v>
      </c>
      <c r="I58" s="256" t="s">
        <v>140</v>
      </c>
      <c r="J58" s="257" t="s">
        <v>140</v>
      </c>
      <c r="K58" s="258" t="s">
        <v>140</v>
      </c>
      <c r="L58" s="22">
        <v>25</v>
      </c>
      <c r="M58" s="256" t="s">
        <v>140</v>
      </c>
      <c r="N58" s="257" t="s">
        <v>140</v>
      </c>
      <c r="O58" s="258" t="s">
        <v>140</v>
      </c>
      <c r="P58" s="22">
        <v>50</v>
      </c>
      <c r="Q58" s="256" t="s">
        <v>140</v>
      </c>
      <c r="R58" s="257" t="s">
        <v>140</v>
      </c>
      <c r="S58" s="258" t="s">
        <v>140</v>
      </c>
      <c r="T58" s="22">
        <v>50</v>
      </c>
      <c r="U58" s="256" t="s">
        <v>140</v>
      </c>
      <c r="V58" s="257" t="s">
        <v>140</v>
      </c>
      <c r="W58" s="258" t="s">
        <v>140</v>
      </c>
      <c r="X58" s="22">
        <v>25</v>
      </c>
    </row>
    <row r="59" spans="2:24" ht="38.25" customHeight="1">
      <c r="B59" s="292"/>
      <c r="C59" s="283" t="s">
        <v>238</v>
      </c>
      <c r="D59" s="634"/>
      <c r="E59" s="254"/>
      <c r="F59" s="22"/>
      <c r="G59" s="260"/>
      <c r="H59" s="249"/>
      <c r="I59" s="256"/>
      <c r="J59" s="257"/>
      <c r="K59" s="258"/>
      <c r="L59" s="22"/>
      <c r="M59" s="256"/>
      <c r="N59" s="257"/>
      <c r="O59" s="261"/>
      <c r="P59" s="22"/>
      <c r="Q59" s="256"/>
      <c r="R59" s="256"/>
      <c r="S59" s="261"/>
      <c r="T59" s="22"/>
      <c r="U59" s="256"/>
      <c r="V59" s="256"/>
      <c r="W59" s="261"/>
      <c r="X59" s="22"/>
    </row>
    <row r="60" spans="2:24" ht="37.5" customHeight="1">
      <c r="B60" s="292"/>
      <c r="C60" s="321" t="s">
        <v>387</v>
      </c>
      <c r="D60" s="635">
        <v>800000</v>
      </c>
      <c r="E60" s="254" t="s">
        <v>117</v>
      </c>
      <c r="F60" s="293" t="s">
        <v>152</v>
      </c>
      <c r="G60" s="22">
        <v>12</v>
      </c>
      <c r="H60" s="22" t="s">
        <v>54</v>
      </c>
      <c r="I60" s="256" t="s">
        <v>140</v>
      </c>
      <c r="J60" s="257" t="s">
        <v>140</v>
      </c>
      <c r="K60" s="258" t="s">
        <v>140</v>
      </c>
      <c r="L60" s="22">
        <v>3</v>
      </c>
      <c r="M60" s="256" t="s">
        <v>140</v>
      </c>
      <c r="N60" s="257" t="s">
        <v>140</v>
      </c>
      <c r="O60" s="269" t="s">
        <v>140</v>
      </c>
      <c r="P60" s="249">
        <v>3</v>
      </c>
      <c r="Q60" s="256" t="s">
        <v>140</v>
      </c>
      <c r="R60" s="256" t="s">
        <v>140</v>
      </c>
      <c r="S60" s="261" t="s">
        <v>140</v>
      </c>
      <c r="T60" s="249">
        <v>3</v>
      </c>
      <c r="U60" s="256" t="s">
        <v>140</v>
      </c>
      <c r="V60" s="256" t="s">
        <v>140</v>
      </c>
      <c r="W60" s="261" t="s">
        <v>140</v>
      </c>
      <c r="X60" s="475">
        <v>3</v>
      </c>
    </row>
    <row r="61" spans="2:24" ht="28.5" customHeight="1">
      <c r="B61" s="333"/>
      <c r="C61" s="325" t="s">
        <v>161</v>
      </c>
      <c r="D61" s="531"/>
      <c r="E61" s="327"/>
      <c r="F61" s="328"/>
      <c r="G61" s="334"/>
      <c r="H61" s="329"/>
      <c r="I61" s="330"/>
      <c r="J61" s="331"/>
      <c r="K61" s="332"/>
      <c r="L61" s="328"/>
      <c r="M61" s="330"/>
      <c r="N61" s="331"/>
      <c r="O61" s="332"/>
      <c r="P61" s="328"/>
      <c r="Q61" s="330"/>
      <c r="R61" s="331"/>
      <c r="S61" s="332"/>
      <c r="T61" s="328"/>
      <c r="U61" s="330"/>
      <c r="V61" s="331"/>
      <c r="W61" s="332"/>
      <c r="X61" s="328"/>
    </row>
    <row r="62" spans="2:24" ht="26.25" customHeight="1">
      <c r="B62" s="326"/>
      <c r="C62" s="325" t="s">
        <v>186</v>
      </c>
      <c r="D62" s="480">
        <v>12703477</v>
      </c>
      <c r="E62" s="318"/>
      <c r="F62" s="328"/>
      <c r="G62" s="334"/>
      <c r="H62" s="329"/>
      <c r="I62" s="330" t="s">
        <v>140</v>
      </c>
      <c r="J62" s="331" t="s">
        <v>140</v>
      </c>
      <c r="K62" s="332" t="s">
        <v>140</v>
      </c>
      <c r="L62" s="328"/>
      <c r="M62" s="330" t="s">
        <v>140</v>
      </c>
      <c r="N62" s="331" t="s">
        <v>140</v>
      </c>
      <c r="O62" s="332" t="s">
        <v>140</v>
      </c>
      <c r="P62" s="328"/>
      <c r="Q62" s="330" t="s">
        <v>140</v>
      </c>
      <c r="R62" s="331" t="s">
        <v>140</v>
      </c>
      <c r="S62" s="332" t="s">
        <v>140</v>
      </c>
      <c r="T62" s="328"/>
      <c r="U62" s="330" t="s">
        <v>140</v>
      </c>
      <c r="V62" s="331" t="s">
        <v>140</v>
      </c>
      <c r="W62" s="332" t="s">
        <v>140</v>
      </c>
      <c r="X62" s="328"/>
    </row>
    <row r="63" spans="2:24" ht="30" customHeight="1">
      <c r="B63" s="2"/>
      <c r="C63" s="294" t="s">
        <v>185</v>
      </c>
      <c r="D63" s="480">
        <v>150000</v>
      </c>
      <c r="E63" s="253"/>
      <c r="F63" s="22"/>
      <c r="G63" s="260"/>
      <c r="H63" s="249"/>
      <c r="I63" s="256" t="s">
        <v>140</v>
      </c>
      <c r="J63" s="257" t="s">
        <v>140</v>
      </c>
      <c r="K63" s="258" t="s">
        <v>140</v>
      </c>
      <c r="L63" s="22"/>
      <c r="M63" s="256" t="s">
        <v>140</v>
      </c>
      <c r="N63" s="257" t="s">
        <v>140</v>
      </c>
      <c r="O63" s="258" t="s">
        <v>140</v>
      </c>
      <c r="P63" s="22"/>
      <c r="Q63" s="256" t="s">
        <v>140</v>
      </c>
      <c r="R63" s="257" t="s">
        <v>140</v>
      </c>
      <c r="S63" s="258" t="s">
        <v>140</v>
      </c>
      <c r="T63" s="22"/>
      <c r="U63" s="256" t="s">
        <v>140</v>
      </c>
      <c r="V63" s="257" t="s">
        <v>140</v>
      </c>
      <c r="W63" s="258" t="s">
        <v>140</v>
      </c>
      <c r="X63" s="22"/>
    </row>
    <row r="64" spans="2:24" ht="24.75" customHeight="1" thickBot="1">
      <c r="B64" s="2"/>
      <c r="C64" s="295" t="s">
        <v>151</v>
      </c>
      <c r="D64" s="479"/>
      <c r="E64" s="296"/>
      <c r="F64" s="263"/>
      <c r="G64" s="681"/>
      <c r="H64" s="265"/>
      <c r="I64" s="290" t="s">
        <v>140</v>
      </c>
      <c r="J64" s="267" t="s">
        <v>140</v>
      </c>
      <c r="K64" s="291" t="s">
        <v>140</v>
      </c>
      <c r="L64" s="263"/>
      <c r="M64" s="290" t="s">
        <v>140</v>
      </c>
      <c r="N64" s="267" t="s">
        <v>140</v>
      </c>
      <c r="O64" s="291" t="s">
        <v>140</v>
      </c>
      <c r="P64" s="263"/>
      <c r="Q64" s="290" t="s">
        <v>140</v>
      </c>
      <c r="R64" s="267" t="s">
        <v>140</v>
      </c>
      <c r="S64" s="291" t="s">
        <v>140</v>
      </c>
      <c r="T64" s="263"/>
      <c r="U64" s="290" t="s">
        <v>140</v>
      </c>
      <c r="V64" s="267" t="s">
        <v>140</v>
      </c>
      <c r="W64" s="291" t="s">
        <v>140</v>
      </c>
      <c r="X64" s="263"/>
    </row>
    <row r="65" spans="2:24" ht="16.5" thickBot="1">
      <c r="B65" s="434" t="s">
        <v>147</v>
      </c>
      <c r="C65" s="435"/>
      <c r="D65" s="636">
        <f>D63+D62+D60+D46+D45+D44+D29+D28+D27+D25+D11</f>
        <v>19497377</v>
      </c>
      <c r="E65" s="436"/>
      <c r="F65" s="437"/>
      <c r="G65" s="656"/>
      <c r="H65" s="438"/>
      <c r="I65" s="439"/>
      <c r="J65" s="440"/>
      <c r="K65" s="441"/>
      <c r="L65" s="438"/>
      <c r="M65" s="439"/>
      <c r="N65" s="440"/>
      <c r="O65" s="441"/>
      <c r="P65" s="438"/>
      <c r="Q65" s="439"/>
      <c r="R65" s="440"/>
      <c r="S65" s="441"/>
      <c r="T65" s="438"/>
      <c r="U65" s="439"/>
      <c r="V65" s="440"/>
      <c r="W65" s="441"/>
      <c r="X65" s="438"/>
    </row>
    <row r="66" spans="2:24" ht="15.75">
      <c r="B66" s="13"/>
      <c r="C66" s="13"/>
      <c r="D66" s="170"/>
      <c r="E66" s="682"/>
      <c r="F66" s="683"/>
      <c r="G66" s="68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2:24" ht="15.75">
      <c r="C67" s="311"/>
      <c r="D67" s="316"/>
      <c r="E67" s="306"/>
    </row>
    <row r="68" spans="2:24" s="303" customFormat="1" ht="12.75">
      <c r="C68" s="315"/>
      <c r="D68" s="306"/>
      <c r="E68" s="685"/>
      <c r="F68" s="686"/>
      <c r="G68" s="686"/>
    </row>
    <row r="69" spans="2:24" ht="12.75">
      <c r="D69" s="172"/>
    </row>
    <row r="70" spans="2:24" s="303" customFormat="1" ht="15.75">
      <c r="B70" s="304"/>
      <c r="C70" s="311"/>
      <c r="D70" s="306"/>
      <c r="E70" s="675"/>
      <c r="F70" s="686"/>
      <c r="G70" s="686"/>
    </row>
    <row r="71" spans="2:24" s="303" customFormat="1" ht="12.75">
      <c r="B71" s="304"/>
      <c r="D71" s="306"/>
      <c r="E71" s="675"/>
      <c r="F71" s="686"/>
      <c r="G71" s="686"/>
    </row>
    <row r="72" spans="2:24" s="303" customFormat="1" ht="12.75">
      <c r="B72" s="304"/>
      <c r="C72" s="166"/>
      <c r="D72" s="306"/>
      <c r="E72" s="675"/>
      <c r="F72" s="686"/>
      <c r="G72" s="686"/>
    </row>
    <row r="73" spans="2:24" s="303" customFormat="1" ht="15.75">
      <c r="B73" s="228"/>
      <c r="D73" s="306"/>
      <c r="E73" s="307"/>
      <c r="F73" s="686"/>
      <c r="G73" s="686"/>
    </row>
    <row r="74" spans="2:24">
      <c r="C74" s="171"/>
      <c r="E74" s="48"/>
    </row>
    <row r="78" spans="2:24" ht="12.75">
      <c r="D78" s="172"/>
    </row>
  </sheetData>
  <mergeCells count="18">
    <mergeCell ref="G7:G9"/>
    <mergeCell ref="I7:X7"/>
    <mergeCell ref="I8:L8"/>
    <mergeCell ref="M8:P8"/>
    <mergeCell ref="A2:W2"/>
    <mergeCell ref="B3:X3"/>
    <mergeCell ref="A1:W1"/>
    <mergeCell ref="Q8:T8"/>
    <mergeCell ref="U8:X8"/>
    <mergeCell ref="H7:H9"/>
    <mergeCell ref="B5:X5"/>
    <mergeCell ref="B7:B9"/>
    <mergeCell ref="C7:C9"/>
    <mergeCell ref="B6:X6"/>
    <mergeCell ref="B4:X4"/>
    <mergeCell ref="D7:D9"/>
    <mergeCell ref="E7:E9"/>
    <mergeCell ref="F7:F9"/>
  </mergeCells>
  <phoneticPr fontId="3" type="noConversion"/>
  <dataValidations count="1">
    <dataValidation allowBlank="1" showInputMessage="1" showErrorMessage="1" promptTitle="PACC" prompt="Digite la descripción de la compra o contratación." sqref="C48:C52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U16"/>
  <sheetViews>
    <sheetView workbookViewId="0">
      <selection activeCell="F10" sqref="F10"/>
    </sheetView>
  </sheetViews>
  <sheetFormatPr baseColWidth="10" defaultRowHeight="12.75"/>
  <cols>
    <col min="1" max="1" width="49.85546875" customWidth="1"/>
    <col min="2" max="2" width="23.7109375" customWidth="1"/>
    <col min="3" max="3" width="9.7109375" customWidth="1"/>
    <col min="4" max="4" width="59.42578125" customWidth="1"/>
  </cols>
  <sheetData>
    <row r="2" spans="1:21" ht="15.75">
      <c r="A2" s="702" t="s">
        <v>142</v>
      </c>
      <c r="B2" s="702"/>
      <c r="C2" s="702"/>
      <c r="D2" s="70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>
      <c r="A3" s="702" t="s">
        <v>248</v>
      </c>
      <c r="B3" s="702"/>
      <c r="C3" s="702"/>
      <c r="D3" s="70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75">
      <c r="A4" s="702" t="s">
        <v>240</v>
      </c>
      <c r="B4" s="702"/>
      <c r="C4" s="702"/>
      <c r="D4" s="70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6.5" thickBot="1">
      <c r="A5" s="705" t="s">
        <v>163</v>
      </c>
      <c r="B5" s="705"/>
      <c r="C5" s="705"/>
      <c r="D5" s="705"/>
      <c r="E5" s="10"/>
      <c r="F5" s="10"/>
      <c r="G5" s="10"/>
      <c r="H5" s="10"/>
      <c r="I5" s="10"/>
      <c r="J5" s="10"/>
      <c r="K5" s="10"/>
      <c r="L5" s="1"/>
    </row>
    <row r="6" spans="1:21" ht="16.5" thickBot="1">
      <c r="A6" s="23" t="s">
        <v>14</v>
      </c>
      <c r="B6" s="23" t="s">
        <v>164</v>
      </c>
      <c r="C6" s="23" t="s">
        <v>165</v>
      </c>
      <c r="D6" s="23" t="s">
        <v>169</v>
      </c>
    </row>
    <row r="7" spans="1:21" ht="80.25" customHeight="1">
      <c r="A7" s="112" t="s">
        <v>78</v>
      </c>
      <c r="B7" s="298" t="s">
        <v>177</v>
      </c>
      <c r="C7" s="458">
        <v>1</v>
      </c>
      <c r="D7" s="297" t="s">
        <v>18</v>
      </c>
    </row>
    <row r="8" spans="1:21" ht="66" customHeight="1">
      <c r="A8" s="196"/>
      <c r="B8" s="299" t="s">
        <v>17</v>
      </c>
      <c r="C8" s="458">
        <v>600</v>
      </c>
      <c r="D8" s="297" t="s">
        <v>103</v>
      </c>
    </row>
    <row r="9" spans="1:21" ht="45" customHeight="1">
      <c r="A9" s="197"/>
      <c r="B9" s="298" t="s">
        <v>197</v>
      </c>
      <c r="C9" s="458">
        <v>190</v>
      </c>
      <c r="D9" s="297" t="s">
        <v>19</v>
      </c>
    </row>
    <row r="10" spans="1:21" ht="47.25">
      <c r="A10" s="197"/>
      <c r="B10" s="298" t="s">
        <v>178</v>
      </c>
      <c r="C10" s="458">
        <v>200</v>
      </c>
      <c r="D10" s="297" t="s">
        <v>20</v>
      </c>
    </row>
    <row r="11" spans="1:21" ht="30" customHeight="1">
      <c r="A11" s="197"/>
      <c r="B11" s="298" t="s">
        <v>179</v>
      </c>
      <c r="C11" s="458">
        <v>240</v>
      </c>
      <c r="D11" s="297" t="s">
        <v>21</v>
      </c>
    </row>
    <row r="12" spans="1:21" ht="129" customHeight="1">
      <c r="A12" s="228" t="s">
        <v>74</v>
      </c>
      <c r="B12" s="299" t="s">
        <v>42</v>
      </c>
      <c r="C12" s="458">
        <v>10</v>
      </c>
      <c r="D12" s="300" t="s">
        <v>22</v>
      </c>
    </row>
    <row r="13" spans="1:21" ht="40.5" customHeight="1">
      <c r="A13" s="196"/>
      <c r="B13" s="298" t="s">
        <v>307</v>
      </c>
      <c r="C13" s="458">
        <v>430</v>
      </c>
      <c r="D13" s="297" t="s">
        <v>202</v>
      </c>
    </row>
    <row r="14" spans="1:21" ht="31.5" customHeight="1">
      <c r="A14" s="198"/>
      <c r="B14" s="604" t="s">
        <v>180</v>
      </c>
      <c r="C14" s="459">
        <v>60</v>
      </c>
      <c r="D14" s="297" t="s">
        <v>202</v>
      </c>
    </row>
    <row r="15" spans="1:21" ht="31.5">
      <c r="A15" s="199"/>
      <c r="B15" s="605" t="s">
        <v>306</v>
      </c>
      <c r="C15" s="458">
        <v>60</v>
      </c>
      <c r="D15" s="297" t="s">
        <v>202</v>
      </c>
    </row>
    <row r="16" spans="1:21" ht="31.5">
      <c r="A16" s="199"/>
      <c r="B16" s="605" t="s">
        <v>305</v>
      </c>
      <c r="C16" s="458">
        <v>60</v>
      </c>
      <c r="D16" s="297" t="s">
        <v>202</v>
      </c>
    </row>
  </sheetData>
  <mergeCells count="4">
    <mergeCell ref="A2:D2"/>
    <mergeCell ref="A3:D3"/>
    <mergeCell ref="A4:D4"/>
    <mergeCell ref="A5:D5"/>
  </mergeCells>
  <phoneticPr fontId="26" type="noConversion"/>
  <pageMargins left="0.27559055118110237" right="0.19685039370078741" top="0.35433070866141736" bottom="0.39370078740157483" header="0.15748031496062992" footer="0.31496062992125984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I12"/>
  <sheetViews>
    <sheetView workbookViewId="0">
      <selection activeCell="F18" sqref="F18"/>
    </sheetView>
  </sheetViews>
  <sheetFormatPr baseColWidth="10" defaultRowHeight="12.75"/>
  <cols>
    <col min="1" max="1" width="9.140625" customWidth="1"/>
    <col min="2" max="2" width="28.42578125" customWidth="1"/>
    <col min="3" max="3" width="15.5703125" customWidth="1"/>
    <col min="4" max="4" width="15.140625" customWidth="1"/>
    <col min="5" max="5" width="14.85546875" customWidth="1"/>
    <col min="6" max="6" width="14.42578125" customWidth="1"/>
    <col min="7" max="7" width="15.42578125" customWidth="1"/>
    <col min="8" max="8" width="9.140625" customWidth="1"/>
    <col min="9" max="9" width="16.42578125" customWidth="1"/>
  </cols>
  <sheetData>
    <row r="1" spans="2:9" ht="13.5" thickBot="1"/>
    <row r="2" spans="2:9" ht="18.75" customHeight="1" thickBot="1">
      <c r="B2" s="728" t="s">
        <v>250</v>
      </c>
      <c r="C2" s="729"/>
      <c r="D2" s="729"/>
      <c r="E2" s="729"/>
      <c r="F2" s="730"/>
      <c r="G2" s="724" t="s">
        <v>32</v>
      </c>
      <c r="H2" s="724" t="s">
        <v>44</v>
      </c>
    </row>
    <row r="3" spans="2:9" ht="19.5" customHeight="1" thickBot="1">
      <c r="B3" s="724" t="s">
        <v>30</v>
      </c>
      <c r="C3" s="727" t="s">
        <v>203</v>
      </c>
      <c r="D3" s="727"/>
      <c r="E3" s="727"/>
      <c r="F3" s="727"/>
      <c r="G3" s="725"/>
      <c r="H3" s="725"/>
    </row>
    <row r="4" spans="2:9" ht="30.75" customHeight="1" thickBot="1">
      <c r="B4" s="731"/>
      <c r="C4" s="460" t="s">
        <v>188</v>
      </c>
      <c r="D4" s="460" t="s">
        <v>205</v>
      </c>
      <c r="E4" s="460" t="s">
        <v>204</v>
      </c>
      <c r="F4" s="460" t="s">
        <v>56</v>
      </c>
      <c r="G4" s="726"/>
      <c r="H4" s="726"/>
    </row>
    <row r="5" spans="2:9" ht="24.75" customHeight="1">
      <c r="B5" s="574" t="s">
        <v>43</v>
      </c>
      <c r="C5" s="575">
        <f>'Dirección y Coord'!D94</f>
        <v>75220865</v>
      </c>
      <c r="D5" s="575">
        <f>'Planificación y Desarrollo'!D65</f>
        <v>7057488</v>
      </c>
      <c r="E5" s="575">
        <f>'Orientación y Defensoría'!D60</f>
        <v>44311230</v>
      </c>
      <c r="F5" s="575">
        <f>'Promocion y Comunicacion '!D62</f>
        <v>12703477</v>
      </c>
      <c r="G5" s="576">
        <f>SUM(C5:F5)</f>
        <v>139293060</v>
      </c>
      <c r="H5" s="576">
        <f>G5/G9*100</f>
        <v>76.295788873896271</v>
      </c>
      <c r="I5" s="50"/>
    </row>
    <row r="6" spans="2:9" ht="23.25" customHeight="1">
      <c r="B6" s="577" t="s">
        <v>253</v>
      </c>
      <c r="C6" s="576">
        <f>'Dirección y Coord'!D28+'Dirección y Coord'!D29+'Dirección y Coord'!D36+'Dirección y Coord'!D37+'Dirección y Coord'!D40+'Dirección y Coord'!D45+'Dirección y Coord'!D47+'Dirección y Coord'!D53+'Dirección y Coord'!D92+'Dirección y Coord'!D95</f>
        <v>19140100</v>
      </c>
      <c r="D6" s="576">
        <f>'Planificación y Desarrollo'!D35+'Planificación y Desarrollo'!D63+'Planificación y Desarrollo'!D66</f>
        <v>1370000</v>
      </c>
      <c r="E6" s="578">
        <f>'Orientación y Defensoría'!D58+'Orientación y Defensoría'!D61</f>
        <v>3050000</v>
      </c>
      <c r="F6" s="576">
        <f>'Promocion y Comunicacion '!D63+'Promocion y Comunicacion '!D60+'Promocion y Comunicacion '!D46+'Promocion y Comunicacion '!D45+'Promocion y Comunicacion '!D44+'Promocion y Comunicacion '!D29+'Promocion y Comunicacion '!D28+'Promocion y Comunicacion '!D27+'Promocion y Comunicacion '!D25+'Promocion y Comunicacion '!D11</f>
        <v>6793900</v>
      </c>
      <c r="G6" s="576">
        <f>SUM(C6:F6)</f>
        <v>30354000</v>
      </c>
      <c r="H6" s="576">
        <f>G6/G9*100</f>
        <v>16.625970995814487</v>
      </c>
      <c r="I6" s="466"/>
    </row>
    <row r="7" spans="2:9" ht="21.75" customHeight="1">
      <c r="B7" s="577" t="s">
        <v>151</v>
      </c>
      <c r="C7" s="576">
        <f>'Dirección y Coord'!D96</f>
        <v>10485000</v>
      </c>
      <c r="D7" s="576">
        <f>'Planificación y Desarrollo'!D67</f>
        <v>0</v>
      </c>
      <c r="E7" s="579">
        <f>'Orientación y Defensoría'!D62</f>
        <v>0</v>
      </c>
      <c r="F7" s="576">
        <f>'Promocion y Comunicacion '!D64</f>
        <v>0</v>
      </c>
      <c r="G7" s="576">
        <f>SUM(C7:F7)</f>
        <v>10485000</v>
      </c>
      <c r="H7" s="576">
        <f>G7/G9*100</f>
        <v>5.7430093526755916</v>
      </c>
      <c r="I7" s="50"/>
    </row>
    <row r="8" spans="2:9" ht="23.25" customHeight="1" thickBot="1">
      <c r="B8" s="580" t="s">
        <v>31</v>
      </c>
      <c r="C8" s="576">
        <f>'Dirección y Coord'!D39+'Dirección y Coord'!D38+'Dirección y Coord'!D13+'Dirección y Coord'!D12</f>
        <v>2437728</v>
      </c>
      <c r="D8" s="581"/>
      <c r="E8" s="579"/>
      <c r="F8" s="582"/>
      <c r="G8" s="583">
        <f>SUM(C8:F8)</f>
        <v>2437728</v>
      </c>
      <c r="H8" s="583">
        <f>G8/G9*100</f>
        <v>1.3352307776136543</v>
      </c>
      <c r="I8" s="50"/>
    </row>
    <row r="9" spans="2:9" ht="20.25" customHeight="1" thickBot="1">
      <c r="B9" s="461" t="s">
        <v>32</v>
      </c>
      <c r="C9" s="483">
        <f>SUM(C5:C8)</f>
        <v>107283693</v>
      </c>
      <c r="D9" s="483">
        <f>SUM(D5:D8)</f>
        <v>8427488</v>
      </c>
      <c r="E9" s="483">
        <f>SUM(E5:E8)</f>
        <v>47361230</v>
      </c>
      <c r="F9" s="483">
        <f>SUM(F5:F8)</f>
        <v>19497377</v>
      </c>
      <c r="G9" s="484">
        <f>SUM(C9:F9)</f>
        <v>182569788</v>
      </c>
      <c r="H9" s="485">
        <f>SUM(H5:H8)</f>
        <v>100</v>
      </c>
      <c r="I9" s="50"/>
    </row>
    <row r="10" spans="2:9" ht="21.75" customHeight="1" thickBot="1">
      <c r="B10" s="462" t="s">
        <v>44</v>
      </c>
      <c r="C10" s="465">
        <v>36</v>
      </c>
      <c r="D10" s="465">
        <v>4</v>
      </c>
      <c r="E10" s="465">
        <v>15</v>
      </c>
      <c r="F10" s="465">
        <v>45</v>
      </c>
      <c r="G10" s="464">
        <v>100</v>
      </c>
      <c r="H10" s="463"/>
      <c r="I10" s="50"/>
    </row>
    <row r="11" spans="2:9" ht="29.25" customHeight="1">
      <c r="C11" s="50"/>
      <c r="D11" s="50"/>
      <c r="E11" s="50"/>
      <c r="F11" s="50"/>
      <c r="G11" s="50"/>
      <c r="I11" s="50"/>
    </row>
    <row r="12" spans="2:9">
      <c r="C12" s="50"/>
      <c r="E12" s="50"/>
      <c r="F12" s="50"/>
      <c r="G12" s="467"/>
      <c r="I12" s="50"/>
    </row>
  </sheetData>
  <mergeCells count="5">
    <mergeCell ref="H2:H4"/>
    <mergeCell ref="C3:F3"/>
    <mergeCell ref="B2:F2"/>
    <mergeCell ref="B3:B4"/>
    <mergeCell ref="G2:G4"/>
  </mergeCells>
  <phoneticPr fontId="26" type="noConversion"/>
  <pageMargins left="0.7" right="0.7" top="0.75" bottom="0.75" header="0.3" footer="0.3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workbookViewId="0">
      <selection activeCell="A30" sqref="A30:L30"/>
    </sheetView>
  </sheetViews>
  <sheetFormatPr baseColWidth="10" defaultRowHeight="12.75"/>
  <cols>
    <col min="1" max="1" width="9.140625" style="7" customWidth="1"/>
    <col min="2" max="2" width="25.85546875" style="7" customWidth="1"/>
    <col min="3" max="3" width="26.140625" style="7" customWidth="1"/>
    <col min="4" max="4" width="13.140625" style="7" customWidth="1"/>
    <col min="5" max="5" width="11.28515625" style="7" customWidth="1"/>
    <col min="6" max="7" width="11" style="7" customWidth="1"/>
    <col min="8" max="8" width="10.7109375" style="7" customWidth="1"/>
    <col min="9" max="9" width="14.42578125" style="7" customWidth="1"/>
    <col min="10" max="10" width="9.140625" style="7" customWidth="1"/>
    <col min="11" max="11" width="12" style="7" customWidth="1"/>
    <col min="12" max="12" width="15" style="7" customWidth="1"/>
    <col min="13" max="13" width="26" style="7" customWidth="1"/>
    <col min="14" max="16384" width="11.42578125" style="7"/>
  </cols>
  <sheetData>
    <row r="1" spans="1:13" ht="18" customHeight="1"/>
    <row r="2" spans="1:13" ht="24.75" customHeight="1">
      <c r="A2" s="696" t="s">
        <v>25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</row>
    <row r="3" spans="1:13" ht="24.75">
      <c r="A3" s="695"/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695"/>
    </row>
    <row r="4" spans="1:13" ht="61.5" customHeight="1">
      <c r="A4" s="693" t="s">
        <v>246</v>
      </c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383"/>
    </row>
    <row r="5" spans="1:13" ht="24.75" customHeight="1">
      <c r="A5" s="698"/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383"/>
    </row>
    <row r="6" spans="1:13" ht="102.75" customHeight="1">
      <c r="A6" s="697" t="s">
        <v>309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383"/>
    </row>
    <row r="7" spans="1:13" ht="18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</row>
    <row r="8" spans="1:13" ht="62.25" customHeight="1">
      <c r="A8" s="693" t="s">
        <v>229</v>
      </c>
      <c r="B8" s="693"/>
      <c r="C8" s="693"/>
      <c r="D8" s="693"/>
      <c r="E8" s="693"/>
      <c r="F8" s="693"/>
      <c r="G8" s="693"/>
      <c r="H8" s="693"/>
      <c r="I8" s="693"/>
      <c r="J8" s="693"/>
      <c r="K8" s="693"/>
      <c r="L8" s="693"/>
    </row>
    <row r="9" spans="1:13" ht="32.25" customHeight="1">
      <c r="A9" s="690"/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</row>
    <row r="10" spans="1:13" ht="66.75" customHeight="1">
      <c r="A10" s="693" t="s">
        <v>230</v>
      </c>
      <c r="B10" s="693"/>
      <c r="C10" s="693"/>
      <c r="D10" s="693"/>
      <c r="E10" s="693"/>
      <c r="F10" s="693"/>
      <c r="G10" s="693"/>
      <c r="H10" s="693"/>
      <c r="I10" s="693"/>
      <c r="J10" s="693"/>
      <c r="K10" s="693"/>
      <c r="L10" s="693"/>
    </row>
    <row r="11" spans="1:13" ht="15" customHeight="1">
      <c r="A11" s="698"/>
      <c r="B11" s="698"/>
      <c r="C11" s="698"/>
      <c r="D11" s="698"/>
      <c r="E11" s="698"/>
      <c r="F11" s="698"/>
      <c r="G11" s="698"/>
      <c r="H11" s="698"/>
      <c r="I11" s="698"/>
      <c r="J11" s="698"/>
      <c r="K11" s="698"/>
      <c r="L11" s="698"/>
    </row>
    <row r="12" spans="1:13" ht="75" customHeight="1">
      <c r="A12" s="693" t="s">
        <v>486</v>
      </c>
      <c r="B12" s="693"/>
      <c r="C12" s="693"/>
      <c r="D12" s="693"/>
      <c r="E12" s="693"/>
      <c r="F12" s="693"/>
      <c r="G12" s="693"/>
      <c r="H12" s="693"/>
      <c r="I12" s="693"/>
      <c r="J12" s="693"/>
      <c r="K12" s="693"/>
      <c r="L12" s="693"/>
    </row>
    <row r="13" spans="1:13" ht="13.5" customHeight="1">
      <c r="A13" s="690"/>
      <c r="B13" s="690"/>
      <c r="C13" s="690"/>
      <c r="D13" s="690"/>
      <c r="E13" s="690"/>
      <c r="F13" s="690"/>
      <c r="G13" s="690"/>
      <c r="H13" s="690"/>
      <c r="I13" s="690"/>
      <c r="J13" s="690"/>
      <c r="K13" s="690"/>
      <c r="L13" s="690"/>
    </row>
    <row r="14" spans="1:13" ht="62.25" customHeight="1">
      <c r="A14" s="693" t="s">
        <v>190</v>
      </c>
      <c r="B14" s="693"/>
      <c r="C14" s="693"/>
      <c r="D14" s="693"/>
      <c r="E14" s="693"/>
      <c r="F14" s="693"/>
      <c r="G14" s="693"/>
      <c r="H14" s="693"/>
      <c r="I14" s="693"/>
      <c r="J14" s="693"/>
      <c r="K14" s="693"/>
      <c r="L14" s="693"/>
    </row>
    <row r="15" spans="1:13" ht="13.5" customHeight="1">
      <c r="A15" s="690"/>
      <c r="B15" s="690"/>
      <c r="C15" s="690"/>
      <c r="D15" s="690"/>
      <c r="E15" s="690"/>
      <c r="F15" s="690"/>
      <c r="G15" s="690"/>
      <c r="H15" s="690"/>
      <c r="I15" s="690"/>
      <c r="J15" s="690"/>
      <c r="K15" s="690"/>
      <c r="L15" s="690"/>
    </row>
    <row r="16" spans="1:13" ht="40.5" customHeight="1">
      <c r="A16" s="693" t="s">
        <v>308</v>
      </c>
      <c r="B16" s="693"/>
      <c r="C16" s="693"/>
      <c r="D16" s="693"/>
      <c r="E16" s="693"/>
      <c r="F16" s="693"/>
      <c r="G16" s="693"/>
      <c r="H16" s="693"/>
      <c r="I16" s="693"/>
      <c r="J16" s="693"/>
      <c r="K16" s="693"/>
      <c r="L16" s="693"/>
    </row>
    <row r="17" spans="1:12" ht="19.5" customHeight="1" thickBot="1">
      <c r="A17" s="690"/>
      <c r="B17" s="690"/>
      <c r="C17" s="690"/>
      <c r="D17" s="690"/>
      <c r="E17" s="690"/>
      <c r="F17" s="690"/>
      <c r="G17" s="690"/>
      <c r="H17" s="690"/>
      <c r="I17" s="690"/>
      <c r="J17" s="690"/>
      <c r="K17" s="690"/>
      <c r="L17" s="690"/>
    </row>
    <row r="18" spans="1:12" ht="39" customHeight="1" thickBot="1">
      <c r="A18" s="240"/>
      <c r="B18" s="452" t="s">
        <v>132</v>
      </c>
      <c r="C18" s="452" t="s">
        <v>104</v>
      </c>
      <c r="D18" s="453" t="s">
        <v>66</v>
      </c>
      <c r="E18" s="454">
        <v>2018</v>
      </c>
      <c r="F18" s="454">
        <v>2019</v>
      </c>
      <c r="G18" s="454">
        <v>2020</v>
      </c>
      <c r="H18" s="454">
        <v>2021</v>
      </c>
      <c r="I18" s="452" t="s">
        <v>105</v>
      </c>
      <c r="J18" s="239"/>
      <c r="K18" s="239"/>
      <c r="L18" s="239"/>
    </row>
    <row r="19" spans="1:12" ht="36" customHeight="1" thickBot="1">
      <c r="A19" s="240"/>
      <c r="B19" s="447" t="s">
        <v>216</v>
      </c>
      <c r="C19" s="447" t="s">
        <v>106</v>
      </c>
      <c r="D19" s="448">
        <v>973356</v>
      </c>
      <c r="E19" s="449">
        <v>1373475</v>
      </c>
      <c r="F19" s="449">
        <v>1730578</v>
      </c>
      <c r="G19" s="449">
        <v>1817107</v>
      </c>
      <c r="H19" s="449">
        <v>1907962</v>
      </c>
      <c r="I19" s="455" t="s">
        <v>107</v>
      </c>
      <c r="J19" s="239"/>
      <c r="K19" s="239"/>
      <c r="L19" s="239"/>
    </row>
    <row r="20" spans="1:12" ht="33.75" customHeight="1" thickBot="1">
      <c r="A20" s="240"/>
      <c r="B20" s="447" t="s">
        <v>217</v>
      </c>
      <c r="C20" s="447" t="s">
        <v>108</v>
      </c>
      <c r="D20" s="450">
        <v>19768</v>
      </c>
      <c r="E20" s="451">
        <v>27300</v>
      </c>
      <c r="F20" s="451">
        <v>38220</v>
      </c>
      <c r="G20" s="451">
        <v>40131</v>
      </c>
      <c r="H20" s="451">
        <v>42138</v>
      </c>
      <c r="I20" s="455" t="s">
        <v>107</v>
      </c>
      <c r="J20" s="239"/>
      <c r="K20" s="239"/>
      <c r="L20" s="239"/>
    </row>
    <row r="21" spans="1:12" ht="37.5" customHeight="1" thickBot="1">
      <c r="A21" s="240"/>
      <c r="B21" s="382" t="s">
        <v>241</v>
      </c>
      <c r="C21" s="241" t="s">
        <v>71</v>
      </c>
      <c r="D21" s="242">
        <v>0</v>
      </c>
      <c r="E21" s="308">
        <v>0</v>
      </c>
      <c r="F21" s="308">
        <v>3</v>
      </c>
      <c r="G21" s="308">
        <v>3</v>
      </c>
      <c r="H21" s="308">
        <v>3</v>
      </c>
      <c r="I21" s="456" t="s">
        <v>107</v>
      </c>
      <c r="J21" s="239"/>
      <c r="K21" s="239"/>
      <c r="L21" s="239"/>
    </row>
    <row r="22" spans="1:12" ht="48" thickBot="1">
      <c r="A22" s="240"/>
      <c r="B22" s="241" t="s">
        <v>218</v>
      </c>
      <c r="C22" s="241" t="s">
        <v>46</v>
      </c>
      <c r="D22" s="242">
        <v>517</v>
      </c>
      <c r="E22" s="308">
        <v>550</v>
      </c>
      <c r="F22" s="308">
        <v>760</v>
      </c>
      <c r="G22" s="308">
        <v>798</v>
      </c>
      <c r="H22" s="308">
        <v>838</v>
      </c>
      <c r="I22" s="456" t="s">
        <v>107</v>
      </c>
      <c r="J22" s="239"/>
      <c r="K22" s="239"/>
      <c r="L22" s="239"/>
    </row>
    <row r="23" spans="1:12" ht="50.25" customHeight="1" thickBot="1">
      <c r="A23" s="240"/>
      <c r="B23" s="241" t="s">
        <v>219</v>
      </c>
      <c r="C23" s="241" t="s">
        <v>47</v>
      </c>
      <c r="D23" s="242">
        <v>63</v>
      </c>
      <c r="E23" s="308">
        <v>60</v>
      </c>
      <c r="F23" s="308">
        <v>150</v>
      </c>
      <c r="G23" s="308">
        <v>157</v>
      </c>
      <c r="H23" s="308">
        <v>165</v>
      </c>
      <c r="I23" s="456" t="s">
        <v>107</v>
      </c>
      <c r="J23" s="239"/>
      <c r="K23" s="239"/>
      <c r="L23" s="239"/>
    </row>
    <row r="24" spans="1:12" ht="18">
      <c r="A24" s="690"/>
      <c r="B24" s="690"/>
      <c r="C24" s="690"/>
      <c r="D24" s="690"/>
      <c r="E24" s="690"/>
      <c r="F24" s="690"/>
      <c r="G24" s="690"/>
      <c r="H24" s="690"/>
      <c r="I24" s="690"/>
      <c r="J24" s="690"/>
      <c r="K24" s="690"/>
      <c r="L24" s="690"/>
    </row>
    <row r="25" spans="1:12" ht="18">
      <c r="A25" s="691" t="s">
        <v>70</v>
      </c>
      <c r="B25" s="691"/>
      <c r="C25" s="691"/>
      <c r="D25" s="691"/>
      <c r="E25" s="691"/>
      <c r="F25" s="691"/>
      <c r="G25" s="691"/>
      <c r="H25" s="691"/>
      <c r="I25" s="691"/>
      <c r="J25" s="691"/>
      <c r="K25" s="691"/>
      <c r="L25" s="691"/>
    </row>
    <row r="26" spans="1:12" ht="18">
      <c r="A26" s="690"/>
      <c r="B26" s="690"/>
      <c r="C26" s="690"/>
      <c r="D26" s="690"/>
      <c r="E26" s="690"/>
      <c r="F26" s="690"/>
      <c r="G26" s="690"/>
      <c r="H26" s="690"/>
      <c r="I26" s="690"/>
      <c r="J26" s="690"/>
      <c r="K26" s="690"/>
      <c r="L26" s="690"/>
    </row>
    <row r="27" spans="1:12" ht="18.75">
      <c r="A27" s="692" t="s">
        <v>109</v>
      </c>
      <c r="B27" s="692"/>
      <c r="C27" s="692"/>
      <c r="D27" s="692"/>
      <c r="E27" s="692"/>
      <c r="F27" s="692"/>
      <c r="G27" s="692"/>
      <c r="H27" s="692"/>
      <c r="I27" s="692"/>
      <c r="J27" s="692"/>
      <c r="K27" s="692"/>
      <c r="L27" s="692"/>
    </row>
    <row r="28" spans="1:12" ht="18.75">
      <c r="A28" s="692" t="s">
        <v>110</v>
      </c>
      <c r="B28" s="692"/>
      <c r="C28" s="692"/>
      <c r="D28" s="692"/>
      <c r="E28" s="692"/>
      <c r="F28" s="692"/>
      <c r="G28" s="692"/>
      <c r="H28" s="692"/>
      <c r="I28" s="692"/>
      <c r="J28" s="692"/>
      <c r="K28" s="692"/>
      <c r="L28" s="692"/>
    </row>
    <row r="29" spans="1:12" ht="40.5" customHeight="1">
      <c r="A29" s="694" t="s">
        <v>191</v>
      </c>
      <c r="B29" s="694"/>
      <c r="C29" s="694"/>
      <c r="D29" s="694"/>
      <c r="E29" s="694"/>
      <c r="F29" s="694"/>
      <c r="G29" s="694"/>
      <c r="H29" s="694"/>
      <c r="I29" s="694"/>
      <c r="J29" s="694"/>
      <c r="K29" s="694"/>
      <c r="L29" s="694"/>
    </row>
    <row r="30" spans="1:12" ht="36.75" customHeight="1">
      <c r="A30" s="694" t="s">
        <v>192</v>
      </c>
      <c r="B30" s="694"/>
      <c r="C30" s="694"/>
      <c r="D30" s="694"/>
      <c r="E30" s="694"/>
      <c r="F30" s="694"/>
      <c r="G30" s="694"/>
      <c r="H30" s="694"/>
      <c r="I30" s="694"/>
      <c r="J30" s="694"/>
      <c r="K30" s="694"/>
      <c r="L30" s="694"/>
    </row>
    <row r="31" spans="1:12" ht="18.75">
      <c r="A31" s="692" t="s">
        <v>111</v>
      </c>
      <c r="B31" s="692"/>
      <c r="C31" s="692"/>
      <c r="D31" s="692"/>
      <c r="E31" s="692"/>
      <c r="F31" s="692"/>
      <c r="G31" s="692"/>
      <c r="H31" s="692"/>
      <c r="I31" s="692"/>
      <c r="J31" s="692"/>
      <c r="K31" s="692"/>
      <c r="L31" s="692"/>
    </row>
    <row r="32" spans="1:12" ht="18">
      <c r="A32" s="690"/>
      <c r="B32" s="690"/>
      <c r="C32" s="690"/>
      <c r="D32" s="690"/>
      <c r="E32" s="690"/>
      <c r="F32" s="690"/>
      <c r="G32" s="690"/>
      <c r="H32" s="690"/>
      <c r="I32" s="690"/>
      <c r="J32" s="690"/>
      <c r="K32" s="690"/>
      <c r="L32" s="690"/>
    </row>
    <row r="33" spans="1:12" ht="39.75" customHeight="1">
      <c r="A33" s="693" t="s">
        <v>193</v>
      </c>
      <c r="B33" s="693"/>
      <c r="C33" s="693"/>
      <c r="D33" s="693"/>
      <c r="E33" s="693"/>
      <c r="F33" s="693"/>
      <c r="G33" s="693"/>
      <c r="H33" s="693"/>
      <c r="I33" s="693"/>
      <c r="J33" s="693"/>
      <c r="K33" s="693"/>
      <c r="L33" s="693"/>
    </row>
    <row r="34" spans="1:12" ht="18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26">
    <mergeCell ref="A3:L3"/>
    <mergeCell ref="A2:L2"/>
    <mergeCell ref="A7:L7"/>
    <mergeCell ref="A9:L9"/>
    <mergeCell ref="A13:L13"/>
    <mergeCell ref="A8:L8"/>
    <mergeCell ref="A6:L6"/>
    <mergeCell ref="A5:L5"/>
    <mergeCell ref="A12:L12"/>
    <mergeCell ref="A11:L11"/>
    <mergeCell ref="A28:L28"/>
    <mergeCell ref="A29:L29"/>
    <mergeCell ref="A30:L30"/>
    <mergeCell ref="A31:L31"/>
    <mergeCell ref="A33:L33"/>
    <mergeCell ref="A32:L32"/>
    <mergeCell ref="A24:L24"/>
    <mergeCell ref="A25:L25"/>
    <mergeCell ref="A27:L27"/>
    <mergeCell ref="A4:L4"/>
    <mergeCell ref="A10:L10"/>
    <mergeCell ref="A14:L14"/>
    <mergeCell ref="A16:L16"/>
    <mergeCell ref="A17:L17"/>
    <mergeCell ref="A15:L15"/>
    <mergeCell ref="A26:L26"/>
  </mergeCells>
  <phoneticPr fontId="26" type="noConversion"/>
  <pageMargins left="1.4173228346456694" right="0.27559055118110237" top="0.74803149606299213" bottom="0.74803149606299213" header="0.39370078740157483" footer="0.31496062992125984"/>
  <pageSetup paperSize="5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5"/>
  <sheetViews>
    <sheetView workbookViewId="0">
      <selection activeCell="B7" sqref="B7"/>
    </sheetView>
  </sheetViews>
  <sheetFormatPr baseColWidth="10" defaultRowHeight="12.75"/>
  <cols>
    <col min="1" max="1" width="165.28515625" style="33" customWidth="1"/>
    <col min="2" max="16384" width="11.42578125" style="33"/>
  </cols>
  <sheetData>
    <row r="1" spans="1:23" ht="22.5">
      <c r="A1" s="384" t="s">
        <v>129</v>
      </c>
    </row>
    <row r="2" spans="1:23" ht="22.5">
      <c r="A2" s="384" t="s">
        <v>247</v>
      </c>
    </row>
    <row r="3" spans="1:23" ht="23.25" customHeight="1">
      <c r="A3" s="384"/>
    </row>
    <row r="4" spans="1:23" ht="42.75" customHeight="1">
      <c r="A4" s="385" t="s">
        <v>194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51" customHeight="1">
      <c r="A5" s="386" t="s">
        <v>195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ht="15.75" customHeight="1">
      <c r="A6" s="387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ht="72" customHeight="1">
      <c r="A7" s="388" t="s">
        <v>196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ht="41.25" customHeight="1">
      <c r="A8" s="40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ht="46.5" customHeight="1">
      <c r="A9" s="40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ht="15.75">
      <c r="A10" s="38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26.25" customHeight="1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1:23" ht="30.75" customHeight="1">
      <c r="A12" s="5"/>
      <c r="B12" s="5"/>
      <c r="C12" s="3"/>
      <c r="D12" s="3"/>
      <c r="E12" s="3"/>
      <c r="F12" s="5"/>
      <c r="G12" s="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0.25" customHeight="1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</row>
    <row r="14" spans="1:23" ht="18" customHeight="1">
      <c r="A14" s="13"/>
      <c r="B14" s="7"/>
      <c r="C14" s="14"/>
      <c r="D14" s="14"/>
      <c r="E14" s="14"/>
      <c r="F14" s="7"/>
      <c r="G14" s="1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7.25" customHeight="1">
      <c r="A15" s="39"/>
    </row>
  </sheetData>
  <phoneticPr fontId="26" type="noConversion"/>
  <pageMargins left="1.0629921259842521" right="0.31496062992125984" top="0.74803149606299213" bottom="0.74803149606299213" header="0.31496062992125984" footer="0.31496062992125984"/>
  <pageSetup paperSize="5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4"/>
  <sheetViews>
    <sheetView topLeftCell="B1" zoomScaleNormal="100" workbookViewId="0">
      <selection activeCell="Y1" sqref="Y1:AC1048576"/>
    </sheetView>
  </sheetViews>
  <sheetFormatPr baseColWidth="10" defaultRowHeight="12.75"/>
  <cols>
    <col min="1" max="1" width="1.42578125" style="7" hidden="1" customWidth="1"/>
    <col min="2" max="2" width="29.28515625" style="7" customWidth="1"/>
    <col min="3" max="3" width="35.140625" style="7" customWidth="1"/>
    <col min="4" max="4" width="12.5703125" style="14" customWidth="1"/>
    <col min="5" max="5" width="12.140625" style="14" customWidth="1"/>
    <col min="6" max="6" width="9.85546875" style="14" customWidth="1"/>
    <col min="7" max="7" width="6.7109375" style="7" customWidth="1"/>
    <col min="8" max="8" width="11.28515625" style="14" customWidth="1"/>
    <col min="9" max="9" width="3.140625" style="7" customWidth="1"/>
    <col min="10" max="11" width="3.42578125" style="7" customWidth="1"/>
    <col min="12" max="12" width="4" style="7" customWidth="1"/>
    <col min="13" max="13" width="3.140625" style="7" customWidth="1"/>
    <col min="14" max="14" width="3" style="7" customWidth="1"/>
    <col min="15" max="15" width="3.42578125" style="7" customWidth="1"/>
    <col min="16" max="16" width="5" style="7" customWidth="1"/>
    <col min="17" max="18" width="3.28515625" style="7" customWidth="1"/>
    <col min="19" max="19" width="3.5703125" style="7" customWidth="1"/>
    <col min="20" max="20" width="4.140625" style="7" customWidth="1"/>
    <col min="21" max="21" width="3.28515625" style="7" customWidth="1"/>
    <col min="22" max="22" width="3.140625" style="7" customWidth="1"/>
    <col min="23" max="23" width="3.7109375" style="7" customWidth="1"/>
    <col min="24" max="24" width="4" style="7" customWidth="1"/>
    <col min="25" max="16384" width="11.42578125" style="7"/>
  </cols>
  <sheetData>
    <row r="1" spans="2:24"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</row>
    <row r="2" spans="2:24" ht="15.75">
      <c r="B2" s="702" t="s">
        <v>142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</row>
    <row r="3" spans="2:24" ht="15.75">
      <c r="B3" s="702" t="s">
        <v>248</v>
      </c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</row>
    <row r="4" spans="2:24" ht="15.75">
      <c r="B4" s="702" t="s">
        <v>79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</row>
    <row r="5" spans="2:24" ht="21.75" customHeight="1" thickBot="1"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</row>
    <row r="6" spans="2:24" ht="50.25" customHeight="1" thickBot="1">
      <c r="B6" s="704" t="s">
        <v>62</v>
      </c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</row>
    <row r="7" spans="2:24" ht="15" customHeight="1" thickBot="1">
      <c r="B7" s="13"/>
    </row>
    <row r="8" spans="2:24" ht="18.75" customHeight="1" thickBot="1">
      <c r="B8" s="700" t="s">
        <v>137</v>
      </c>
      <c r="C8" s="700" t="s">
        <v>118</v>
      </c>
      <c r="D8" s="700" t="s">
        <v>130</v>
      </c>
      <c r="E8" s="700" t="s">
        <v>132</v>
      </c>
      <c r="F8" s="700" t="s">
        <v>143</v>
      </c>
      <c r="G8" s="700" t="s">
        <v>145</v>
      </c>
      <c r="H8" s="700" t="s">
        <v>119</v>
      </c>
      <c r="I8" s="699" t="s">
        <v>478</v>
      </c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</row>
    <row r="9" spans="2:24" ht="19.5" customHeight="1" thickBot="1">
      <c r="B9" s="700"/>
      <c r="C9" s="700"/>
      <c r="D9" s="700"/>
      <c r="E9" s="700"/>
      <c r="F9" s="700"/>
      <c r="G9" s="700"/>
      <c r="H9" s="700"/>
      <c r="I9" s="699" t="s">
        <v>133</v>
      </c>
      <c r="J9" s="699"/>
      <c r="K9" s="699"/>
      <c r="L9" s="699"/>
      <c r="M9" s="699" t="s">
        <v>134</v>
      </c>
      <c r="N9" s="699"/>
      <c r="O9" s="699"/>
      <c r="P9" s="699"/>
      <c r="Q9" s="699" t="s">
        <v>135</v>
      </c>
      <c r="R9" s="699"/>
      <c r="S9" s="699"/>
      <c r="T9" s="699"/>
      <c r="U9" s="699" t="s">
        <v>136</v>
      </c>
      <c r="V9" s="699"/>
      <c r="W9" s="699"/>
      <c r="X9" s="699"/>
    </row>
    <row r="10" spans="2:24" ht="18.75" customHeight="1" thickBot="1">
      <c r="B10" s="700"/>
      <c r="C10" s="700"/>
      <c r="D10" s="700"/>
      <c r="E10" s="700"/>
      <c r="F10" s="700"/>
      <c r="G10" s="700"/>
      <c r="H10" s="700"/>
      <c r="I10" s="651" t="s">
        <v>120</v>
      </c>
      <c r="J10" s="651" t="s">
        <v>121</v>
      </c>
      <c r="K10" s="651" t="s">
        <v>122</v>
      </c>
      <c r="L10" s="651" t="s">
        <v>144</v>
      </c>
      <c r="M10" s="651" t="s">
        <v>123</v>
      </c>
      <c r="N10" s="651" t="s">
        <v>122</v>
      </c>
      <c r="O10" s="651" t="s">
        <v>124</v>
      </c>
      <c r="P10" s="651" t="s">
        <v>144</v>
      </c>
      <c r="Q10" s="651" t="s">
        <v>124</v>
      </c>
      <c r="R10" s="651" t="s">
        <v>123</v>
      </c>
      <c r="S10" s="651" t="s">
        <v>125</v>
      </c>
      <c r="T10" s="651" t="s">
        <v>144</v>
      </c>
      <c r="U10" s="651" t="s">
        <v>126</v>
      </c>
      <c r="V10" s="651" t="s">
        <v>127</v>
      </c>
      <c r="W10" s="651" t="s">
        <v>128</v>
      </c>
      <c r="X10" s="651" t="s">
        <v>144</v>
      </c>
    </row>
    <row r="11" spans="2:24" ht="69" customHeight="1" thickBot="1">
      <c r="B11" s="557" t="s">
        <v>113</v>
      </c>
      <c r="C11" s="594" t="s">
        <v>287</v>
      </c>
      <c r="D11" s="554"/>
      <c r="E11" s="554"/>
      <c r="F11" s="554"/>
      <c r="G11" s="554"/>
      <c r="H11" s="554"/>
      <c r="I11" s="553"/>
      <c r="J11" s="552"/>
      <c r="K11" s="555"/>
      <c r="L11" s="556"/>
      <c r="M11" s="553"/>
      <c r="N11" s="552"/>
      <c r="O11" s="555"/>
      <c r="P11" s="556"/>
      <c r="Q11" s="553"/>
      <c r="R11" s="552"/>
      <c r="S11" s="555"/>
      <c r="T11" s="556"/>
      <c r="U11" s="553"/>
      <c r="V11" s="552"/>
      <c r="W11" s="555"/>
      <c r="X11" s="556"/>
    </row>
    <row r="12" spans="2:24" ht="35.25" customHeight="1">
      <c r="B12" s="201"/>
      <c r="C12" s="312" t="s">
        <v>184</v>
      </c>
      <c r="D12" s="642">
        <v>1000000</v>
      </c>
      <c r="E12" s="336" t="s">
        <v>63</v>
      </c>
      <c r="F12" s="337" t="s">
        <v>152</v>
      </c>
      <c r="G12" s="377" t="s">
        <v>149</v>
      </c>
      <c r="H12" s="357" t="s">
        <v>80</v>
      </c>
      <c r="I12" s="491"/>
      <c r="J12" s="492" t="s">
        <v>140</v>
      </c>
      <c r="K12" s="493" t="s">
        <v>140</v>
      </c>
      <c r="L12" s="494"/>
      <c r="M12" s="378" t="s">
        <v>140</v>
      </c>
      <c r="N12" s="375" t="s">
        <v>140</v>
      </c>
      <c r="O12" s="356" t="s">
        <v>140</v>
      </c>
      <c r="P12" s="358"/>
      <c r="Q12" s="378" t="s">
        <v>140</v>
      </c>
      <c r="R12" s="375" t="s">
        <v>140</v>
      </c>
      <c r="S12" s="356" t="s">
        <v>140</v>
      </c>
      <c r="T12" s="358"/>
      <c r="U12" s="446"/>
      <c r="V12" s="444"/>
      <c r="W12" s="445"/>
      <c r="X12" s="92"/>
    </row>
    <row r="13" spans="2:24" ht="33.75" customHeight="1">
      <c r="B13" s="204"/>
      <c r="C13" s="312" t="s">
        <v>67</v>
      </c>
      <c r="D13" s="512">
        <v>1262728</v>
      </c>
      <c r="E13" s="336" t="s">
        <v>81</v>
      </c>
      <c r="F13" s="337" t="s">
        <v>152</v>
      </c>
      <c r="G13" s="377" t="s">
        <v>149</v>
      </c>
      <c r="H13" s="357" t="s">
        <v>80</v>
      </c>
      <c r="I13" s="495"/>
      <c r="J13" s="492" t="s">
        <v>140</v>
      </c>
      <c r="K13" s="496" t="s">
        <v>140</v>
      </c>
      <c r="L13" s="494"/>
      <c r="M13" s="497" t="s">
        <v>140</v>
      </c>
      <c r="N13" s="492" t="s">
        <v>140</v>
      </c>
      <c r="O13" s="496" t="s">
        <v>140</v>
      </c>
      <c r="P13" s="358"/>
      <c r="Q13" s="495" t="s">
        <v>140</v>
      </c>
      <c r="R13" s="492" t="s">
        <v>140</v>
      </c>
      <c r="S13" s="496" t="s">
        <v>140</v>
      </c>
      <c r="T13" s="494"/>
      <c r="U13" s="446"/>
      <c r="V13" s="444"/>
      <c r="W13" s="445"/>
      <c r="X13" s="92"/>
    </row>
    <row r="14" spans="2:24" ht="20.25" customHeight="1">
      <c r="B14" s="657"/>
      <c r="C14" s="566" t="s">
        <v>406</v>
      </c>
      <c r="D14" s="202"/>
      <c r="E14" s="79" t="s">
        <v>117</v>
      </c>
      <c r="F14" s="59" t="s">
        <v>157</v>
      </c>
      <c r="G14" s="111">
        <v>180</v>
      </c>
      <c r="H14" s="83" t="s">
        <v>80</v>
      </c>
      <c r="I14" s="80" t="s">
        <v>140</v>
      </c>
      <c r="J14" s="81" t="s">
        <v>140</v>
      </c>
      <c r="K14" s="118" t="s">
        <v>140</v>
      </c>
      <c r="L14" s="83">
        <v>45</v>
      </c>
      <c r="M14" s="119" t="s">
        <v>140</v>
      </c>
      <c r="N14" s="81" t="s">
        <v>140</v>
      </c>
      <c r="O14" s="91" t="s">
        <v>140</v>
      </c>
      <c r="P14" s="83">
        <v>45</v>
      </c>
      <c r="Q14" s="119" t="s">
        <v>140</v>
      </c>
      <c r="R14" s="81" t="s">
        <v>140</v>
      </c>
      <c r="S14" s="118" t="s">
        <v>140</v>
      </c>
      <c r="T14" s="83">
        <v>45</v>
      </c>
      <c r="U14" s="119" t="s">
        <v>140</v>
      </c>
      <c r="V14" s="81" t="s">
        <v>140</v>
      </c>
      <c r="W14" s="118" t="s">
        <v>140</v>
      </c>
      <c r="X14" s="83">
        <v>45</v>
      </c>
    </row>
    <row r="15" spans="2:24" ht="30" customHeight="1">
      <c r="B15" s="657"/>
      <c r="C15" s="566" t="s">
        <v>270</v>
      </c>
      <c r="D15" s="202"/>
      <c r="E15" s="79" t="s">
        <v>117</v>
      </c>
      <c r="F15" s="59" t="s">
        <v>157</v>
      </c>
      <c r="G15" s="111" t="s">
        <v>149</v>
      </c>
      <c r="H15" s="83" t="s">
        <v>80</v>
      </c>
      <c r="I15" s="355" t="s">
        <v>140</v>
      </c>
      <c r="J15" s="375" t="s">
        <v>140</v>
      </c>
      <c r="K15" s="376" t="s">
        <v>140</v>
      </c>
      <c r="L15" s="377"/>
      <c r="M15" s="378" t="s">
        <v>140</v>
      </c>
      <c r="N15" s="375" t="s">
        <v>140</v>
      </c>
      <c r="O15" s="356" t="s">
        <v>140</v>
      </c>
      <c r="P15" s="377"/>
      <c r="Q15" s="378" t="s">
        <v>140</v>
      </c>
      <c r="R15" s="375" t="s">
        <v>140</v>
      </c>
      <c r="S15" s="356" t="s">
        <v>140</v>
      </c>
      <c r="T15" s="377"/>
      <c r="U15" s="378" t="s">
        <v>140</v>
      </c>
      <c r="V15" s="375" t="s">
        <v>140</v>
      </c>
      <c r="W15" s="356" t="s">
        <v>140</v>
      </c>
      <c r="X15" s="377"/>
    </row>
    <row r="16" spans="2:24" ht="31.5" customHeight="1">
      <c r="B16" s="8"/>
      <c r="C16" s="587" t="s">
        <v>271</v>
      </c>
      <c r="D16" s="202"/>
      <c r="E16" s="79" t="s">
        <v>116</v>
      </c>
      <c r="F16" s="59" t="s">
        <v>157</v>
      </c>
      <c r="G16" s="111">
        <v>1800</v>
      </c>
      <c r="H16" s="83" t="s">
        <v>80</v>
      </c>
      <c r="I16" s="355" t="s">
        <v>140</v>
      </c>
      <c r="J16" s="375" t="s">
        <v>140</v>
      </c>
      <c r="K16" s="376" t="s">
        <v>140</v>
      </c>
      <c r="L16" s="377">
        <v>400</v>
      </c>
      <c r="M16" s="378" t="s">
        <v>140</v>
      </c>
      <c r="N16" s="375" t="s">
        <v>140</v>
      </c>
      <c r="O16" s="356" t="s">
        <v>140</v>
      </c>
      <c r="P16" s="377">
        <v>400</v>
      </c>
      <c r="Q16" s="378" t="s">
        <v>140</v>
      </c>
      <c r="R16" s="375" t="s">
        <v>140</v>
      </c>
      <c r="S16" s="376" t="s">
        <v>140</v>
      </c>
      <c r="T16" s="377">
        <v>400</v>
      </c>
      <c r="U16" s="378" t="s">
        <v>140</v>
      </c>
      <c r="V16" s="375" t="s">
        <v>140</v>
      </c>
      <c r="W16" s="376" t="s">
        <v>140</v>
      </c>
      <c r="X16" s="377">
        <v>400</v>
      </c>
    </row>
    <row r="17" spans="2:24" ht="24.75" customHeight="1">
      <c r="B17" s="98"/>
      <c r="C17" s="572" t="s">
        <v>479</v>
      </c>
      <c r="D17" s="206"/>
      <c r="E17" s="96"/>
      <c r="F17" s="67"/>
      <c r="G17" s="114" t="s">
        <v>149</v>
      </c>
      <c r="H17" s="100" t="s">
        <v>80</v>
      </c>
      <c r="I17" s="343" t="s">
        <v>140</v>
      </c>
      <c r="J17" s="344" t="s">
        <v>140</v>
      </c>
      <c r="K17" s="499" t="s">
        <v>140</v>
      </c>
      <c r="L17" s="346"/>
      <c r="M17" s="500" t="s">
        <v>140</v>
      </c>
      <c r="N17" s="344" t="s">
        <v>140</v>
      </c>
      <c r="O17" s="501" t="s">
        <v>140</v>
      </c>
      <c r="P17" s="346"/>
      <c r="Q17" s="500" t="s">
        <v>140</v>
      </c>
      <c r="R17" s="344" t="s">
        <v>140</v>
      </c>
      <c r="S17" s="345" t="s">
        <v>140</v>
      </c>
      <c r="T17" s="346"/>
      <c r="U17" s="343" t="s">
        <v>140</v>
      </c>
      <c r="V17" s="344" t="s">
        <v>140</v>
      </c>
      <c r="W17" s="499" t="s">
        <v>140</v>
      </c>
      <c r="X17" s="346"/>
    </row>
    <row r="18" spans="2:24" ht="24.75" customHeight="1">
      <c r="B18" s="98"/>
      <c r="C18" s="572" t="s">
        <v>407</v>
      </c>
      <c r="D18" s="206"/>
      <c r="E18" s="96"/>
      <c r="F18" s="67"/>
      <c r="G18" s="114" t="s">
        <v>149</v>
      </c>
      <c r="H18" s="100" t="s">
        <v>80</v>
      </c>
      <c r="I18" s="343"/>
      <c r="J18" s="344" t="s">
        <v>140</v>
      </c>
      <c r="K18" s="499" t="s">
        <v>140</v>
      </c>
      <c r="L18" s="346"/>
      <c r="M18" s="500" t="s">
        <v>140</v>
      </c>
      <c r="N18" s="344" t="s">
        <v>140</v>
      </c>
      <c r="O18" s="501" t="s">
        <v>140</v>
      </c>
      <c r="P18" s="346"/>
      <c r="Q18" s="500" t="s">
        <v>140</v>
      </c>
      <c r="R18" s="344" t="s">
        <v>140</v>
      </c>
      <c r="S18" s="345" t="s">
        <v>140</v>
      </c>
      <c r="T18" s="346"/>
      <c r="U18" s="343" t="s">
        <v>140</v>
      </c>
      <c r="V18" s="344" t="s">
        <v>140</v>
      </c>
      <c r="W18" s="499" t="s">
        <v>140</v>
      </c>
      <c r="X18" s="346"/>
    </row>
    <row r="19" spans="2:24" ht="27" customHeight="1">
      <c r="B19" s="98"/>
      <c r="C19" s="572" t="s">
        <v>408</v>
      </c>
      <c r="D19" s="502"/>
      <c r="E19" s="342" t="s">
        <v>117</v>
      </c>
      <c r="F19" s="340" t="s">
        <v>157</v>
      </c>
      <c r="G19" s="498">
        <v>1</v>
      </c>
      <c r="H19" s="346" t="s">
        <v>80</v>
      </c>
      <c r="I19" s="343" t="s">
        <v>140</v>
      </c>
      <c r="J19" s="344" t="s">
        <v>140</v>
      </c>
      <c r="K19" s="499" t="s">
        <v>140</v>
      </c>
      <c r="L19" s="346"/>
      <c r="M19" s="500" t="s">
        <v>140</v>
      </c>
      <c r="N19" s="344" t="s">
        <v>140</v>
      </c>
      <c r="O19" s="501" t="s">
        <v>140</v>
      </c>
      <c r="P19" s="346">
        <v>1</v>
      </c>
      <c r="Q19" s="500"/>
      <c r="R19" s="344"/>
      <c r="S19" s="345"/>
      <c r="T19" s="346"/>
      <c r="U19" s="343"/>
      <c r="V19" s="344"/>
      <c r="W19" s="499"/>
      <c r="X19" s="346"/>
    </row>
    <row r="20" spans="2:24" ht="28.5" customHeight="1">
      <c r="B20" s="98"/>
      <c r="C20" s="588" t="s">
        <v>423</v>
      </c>
      <c r="D20" s="502"/>
      <c r="E20" s="342" t="s">
        <v>117</v>
      </c>
      <c r="F20" s="340" t="s">
        <v>157</v>
      </c>
      <c r="G20" s="498">
        <v>1</v>
      </c>
      <c r="H20" s="346" t="s">
        <v>261</v>
      </c>
      <c r="I20" s="343" t="s">
        <v>140</v>
      </c>
      <c r="J20" s="344" t="s">
        <v>140</v>
      </c>
      <c r="K20" s="499" t="s">
        <v>140</v>
      </c>
      <c r="L20" s="346">
        <v>1</v>
      </c>
      <c r="M20" s="500"/>
      <c r="N20" s="344"/>
      <c r="O20" s="501"/>
      <c r="P20" s="346"/>
      <c r="Q20" s="500"/>
      <c r="R20" s="344"/>
      <c r="S20" s="345"/>
      <c r="T20" s="346"/>
      <c r="U20" s="343"/>
      <c r="V20" s="344"/>
      <c r="W20" s="499"/>
      <c r="X20" s="346"/>
    </row>
    <row r="21" spans="2:24" ht="32.25" customHeight="1">
      <c r="B21" s="98"/>
      <c r="C21" s="588" t="s">
        <v>424</v>
      </c>
      <c r="D21" s="502"/>
      <c r="E21" s="342" t="s">
        <v>117</v>
      </c>
      <c r="F21" s="340" t="s">
        <v>157</v>
      </c>
      <c r="G21" s="498" t="s">
        <v>149</v>
      </c>
      <c r="H21" s="346" t="s">
        <v>80</v>
      </c>
      <c r="I21" s="343" t="s">
        <v>140</v>
      </c>
      <c r="J21" s="344" t="s">
        <v>140</v>
      </c>
      <c r="K21" s="499" t="s">
        <v>140</v>
      </c>
      <c r="L21" s="346"/>
      <c r="M21" s="500" t="s">
        <v>140</v>
      </c>
      <c r="N21" s="344" t="s">
        <v>140</v>
      </c>
      <c r="O21" s="501" t="s">
        <v>140</v>
      </c>
      <c r="P21" s="346"/>
      <c r="Q21" s="500" t="s">
        <v>140</v>
      </c>
      <c r="R21" s="344" t="s">
        <v>140</v>
      </c>
      <c r="S21" s="345" t="s">
        <v>140</v>
      </c>
      <c r="T21" s="346"/>
      <c r="U21" s="343" t="s">
        <v>140</v>
      </c>
      <c r="V21" s="344" t="s">
        <v>140</v>
      </c>
      <c r="W21" s="499" t="s">
        <v>140</v>
      </c>
      <c r="X21" s="346"/>
    </row>
    <row r="22" spans="2:24" ht="31.5" customHeight="1">
      <c r="B22" s="98"/>
      <c r="C22" s="588" t="s">
        <v>425</v>
      </c>
      <c r="D22" s="502"/>
      <c r="E22" s="342" t="s">
        <v>117</v>
      </c>
      <c r="F22" s="340" t="s">
        <v>157</v>
      </c>
      <c r="G22" s="498" t="s">
        <v>149</v>
      </c>
      <c r="H22" s="346" t="s">
        <v>80</v>
      </c>
      <c r="I22" s="343" t="s">
        <v>140</v>
      </c>
      <c r="J22" s="344" t="s">
        <v>140</v>
      </c>
      <c r="K22" s="499" t="s">
        <v>140</v>
      </c>
      <c r="L22" s="346"/>
      <c r="M22" s="500" t="s">
        <v>140</v>
      </c>
      <c r="N22" s="344" t="s">
        <v>140</v>
      </c>
      <c r="O22" s="501" t="s">
        <v>140</v>
      </c>
      <c r="P22" s="346"/>
      <c r="Q22" s="500" t="s">
        <v>140</v>
      </c>
      <c r="R22" s="344" t="s">
        <v>140</v>
      </c>
      <c r="S22" s="345" t="s">
        <v>140</v>
      </c>
      <c r="T22" s="346"/>
      <c r="U22" s="343" t="s">
        <v>140</v>
      </c>
      <c r="V22" s="344" t="s">
        <v>140</v>
      </c>
      <c r="W22" s="499" t="s">
        <v>140</v>
      </c>
      <c r="X22" s="346"/>
    </row>
    <row r="23" spans="2:24" ht="31.5" customHeight="1">
      <c r="B23" s="98"/>
      <c r="C23" s="588" t="s">
        <v>426</v>
      </c>
      <c r="D23" s="502"/>
      <c r="E23" s="342" t="s">
        <v>117</v>
      </c>
      <c r="F23" s="340" t="s">
        <v>157</v>
      </c>
      <c r="G23" s="498" t="s">
        <v>149</v>
      </c>
      <c r="H23" s="346" t="s">
        <v>322</v>
      </c>
      <c r="I23" s="343"/>
      <c r="J23" s="344" t="s">
        <v>140</v>
      </c>
      <c r="K23" s="499" t="s">
        <v>140</v>
      </c>
      <c r="L23" s="346"/>
      <c r="M23" s="500" t="s">
        <v>140</v>
      </c>
      <c r="N23" s="344" t="s">
        <v>140</v>
      </c>
      <c r="O23" s="501" t="s">
        <v>140</v>
      </c>
      <c r="P23" s="346"/>
      <c r="Q23" s="500" t="s">
        <v>140</v>
      </c>
      <c r="R23" s="344" t="s">
        <v>140</v>
      </c>
      <c r="S23" s="345" t="s">
        <v>140</v>
      </c>
      <c r="T23" s="346"/>
      <c r="U23" s="343" t="s">
        <v>140</v>
      </c>
      <c r="V23" s="344" t="s">
        <v>140</v>
      </c>
      <c r="W23" s="499" t="s">
        <v>140</v>
      </c>
      <c r="X23" s="346"/>
    </row>
    <row r="24" spans="2:24" ht="31.5" customHeight="1">
      <c r="B24" s="98"/>
      <c r="C24" s="588" t="s">
        <v>427</v>
      </c>
      <c r="D24" s="502"/>
      <c r="E24" s="342"/>
      <c r="F24" s="340"/>
      <c r="G24" s="498"/>
      <c r="H24" s="608" t="s">
        <v>330</v>
      </c>
      <c r="I24" s="343"/>
      <c r="J24" s="344" t="s">
        <v>140</v>
      </c>
      <c r="K24" s="499" t="s">
        <v>140</v>
      </c>
      <c r="L24" s="346"/>
      <c r="M24" s="500" t="s">
        <v>140</v>
      </c>
      <c r="N24" s="344" t="s">
        <v>140</v>
      </c>
      <c r="O24" s="501" t="s">
        <v>140</v>
      </c>
      <c r="P24" s="346"/>
      <c r="Q24" s="500" t="s">
        <v>140</v>
      </c>
      <c r="R24" s="344" t="s">
        <v>140</v>
      </c>
      <c r="S24" s="345" t="s">
        <v>140</v>
      </c>
      <c r="T24" s="346"/>
      <c r="U24" s="343"/>
      <c r="V24" s="344"/>
      <c r="W24" s="499"/>
      <c r="X24" s="346"/>
    </row>
    <row r="25" spans="2:24" ht="36" customHeight="1">
      <c r="B25" s="98"/>
      <c r="C25" s="588" t="s">
        <v>428</v>
      </c>
      <c r="D25" s="502"/>
      <c r="E25" s="342"/>
      <c r="F25" s="340"/>
      <c r="G25" s="498"/>
      <c r="H25" s="608" t="s">
        <v>330</v>
      </c>
      <c r="I25" s="343"/>
      <c r="J25" s="344" t="s">
        <v>140</v>
      </c>
      <c r="K25" s="499" t="s">
        <v>140</v>
      </c>
      <c r="L25" s="346"/>
      <c r="M25" s="500" t="s">
        <v>140</v>
      </c>
      <c r="N25" s="344" t="s">
        <v>140</v>
      </c>
      <c r="O25" s="501" t="s">
        <v>140</v>
      </c>
      <c r="P25" s="346"/>
      <c r="Q25" s="500" t="s">
        <v>140</v>
      </c>
      <c r="R25" s="344" t="s">
        <v>140</v>
      </c>
      <c r="S25" s="345" t="s">
        <v>140</v>
      </c>
      <c r="T25" s="346"/>
      <c r="U25" s="343"/>
      <c r="V25" s="344"/>
      <c r="W25" s="499"/>
      <c r="X25" s="346"/>
    </row>
    <row r="26" spans="2:24" ht="33" customHeight="1">
      <c r="B26" s="371"/>
      <c r="C26" s="589" t="s">
        <v>272</v>
      </c>
      <c r="D26" s="502"/>
      <c r="E26" s="342"/>
      <c r="F26" s="340"/>
      <c r="G26" s="498"/>
      <c r="H26" s="346"/>
      <c r="I26" s="343"/>
      <c r="J26" s="344"/>
      <c r="K26" s="499"/>
      <c r="L26" s="346"/>
      <c r="M26" s="500"/>
      <c r="N26" s="344"/>
      <c r="O26" s="501"/>
      <c r="P26" s="346"/>
      <c r="Q26" s="500"/>
      <c r="R26" s="344"/>
      <c r="S26" s="345"/>
      <c r="T26" s="346"/>
      <c r="U26" s="343"/>
      <c r="V26" s="344"/>
      <c r="W26" s="499"/>
      <c r="X26" s="346"/>
    </row>
    <row r="27" spans="2:24" ht="30.75" customHeight="1">
      <c r="B27" s="98"/>
      <c r="C27" s="314" t="s">
        <v>273</v>
      </c>
      <c r="D27" s="243"/>
      <c r="E27" s="96"/>
      <c r="F27" s="67"/>
      <c r="G27" s="114"/>
      <c r="H27" s="66"/>
      <c r="I27" s="120"/>
      <c r="J27" s="121"/>
      <c r="K27" s="122"/>
      <c r="L27" s="100"/>
      <c r="M27" s="205"/>
      <c r="N27" s="121"/>
      <c r="O27" s="122"/>
      <c r="P27" s="100"/>
      <c r="Q27" s="205"/>
      <c r="R27" s="121"/>
      <c r="S27" s="123"/>
      <c r="T27" s="100"/>
      <c r="U27" s="120"/>
      <c r="V27" s="121"/>
      <c r="W27" s="122"/>
      <c r="X27" s="100"/>
    </row>
    <row r="28" spans="2:24" ht="31.5" customHeight="1">
      <c r="B28" s="76"/>
      <c r="C28" s="314" t="s">
        <v>274</v>
      </c>
      <c r="D28" s="558">
        <v>9239000</v>
      </c>
      <c r="E28" s="342" t="s">
        <v>138</v>
      </c>
      <c r="F28" s="340" t="s">
        <v>152</v>
      </c>
      <c r="G28" s="373">
        <v>12</v>
      </c>
      <c r="H28" s="342" t="s">
        <v>83</v>
      </c>
      <c r="I28" s="343" t="s">
        <v>140</v>
      </c>
      <c r="J28" s="344" t="s">
        <v>140</v>
      </c>
      <c r="K28" s="499" t="s">
        <v>140</v>
      </c>
      <c r="L28" s="346">
        <v>3</v>
      </c>
      <c r="M28" s="500" t="s">
        <v>140</v>
      </c>
      <c r="N28" s="344" t="s">
        <v>140</v>
      </c>
      <c r="O28" s="499" t="s">
        <v>140</v>
      </c>
      <c r="P28" s="346">
        <v>3</v>
      </c>
      <c r="Q28" s="500" t="s">
        <v>140</v>
      </c>
      <c r="R28" s="344" t="s">
        <v>140</v>
      </c>
      <c r="S28" s="345" t="s">
        <v>140</v>
      </c>
      <c r="T28" s="346">
        <v>3</v>
      </c>
      <c r="U28" s="343" t="s">
        <v>140</v>
      </c>
      <c r="V28" s="344" t="s">
        <v>140</v>
      </c>
      <c r="W28" s="499" t="s">
        <v>140</v>
      </c>
      <c r="X28" s="502">
        <v>3</v>
      </c>
    </row>
    <row r="29" spans="2:24" ht="36.75" customHeight="1">
      <c r="B29" s="76"/>
      <c r="C29" s="566" t="s">
        <v>388</v>
      </c>
      <c r="D29" s="643">
        <v>1000000</v>
      </c>
      <c r="E29" s="336" t="s">
        <v>138</v>
      </c>
      <c r="F29" s="338" t="s">
        <v>152</v>
      </c>
      <c r="G29" s="338">
        <v>2</v>
      </c>
      <c r="H29" s="336" t="s">
        <v>83</v>
      </c>
      <c r="I29" s="495"/>
      <c r="J29" s="375"/>
      <c r="K29" s="376"/>
      <c r="L29" s="377"/>
      <c r="M29" s="378" t="s">
        <v>140</v>
      </c>
      <c r="N29" s="375" t="s">
        <v>140</v>
      </c>
      <c r="O29" s="378" t="s">
        <v>140</v>
      </c>
      <c r="P29" s="377">
        <v>2</v>
      </c>
      <c r="Q29" s="495"/>
      <c r="R29" s="375"/>
      <c r="S29" s="376"/>
      <c r="T29" s="377"/>
      <c r="U29" s="495"/>
      <c r="V29" s="375"/>
      <c r="W29" s="376"/>
      <c r="X29" s="494"/>
    </row>
    <row r="30" spans="2:24" ht="30" customHeight="1">
      <c r="B30" s="76"/>
      <c r="C30" s="567" t="s">
        <v>429</v>
      </c>
      <c r="D30" s="481"/>
      <c r="E30" s="503"/>
      <c r="F30" s="338" t="s">
        <v>152</v>
      </c>
      <c r="G30" s="504">
        <v>1</v>
      </c>
      <c r="H30" s="336" t="s">
        <v>83</v>
      </c>
      <c r="I30" s="505"/>
      <c r="J30" s="344"/>
      <c r="K30" s="499"/>
      <c r="L30" s="346"/>
      <c r="M30" s="500"/>
      <c r="N30" s="344"/>
      <c r="O30" s="501"/>
      <c r="P30" s="346"/>
      <c r="Q30" s="343"/>
      <c r="R30" s="343" t="s">
        <v>140</v>
      </c>
      <c r="S30" s="501" t="s">
        <v>140</v>
      </c>
      <c r="T30" s="346">
        <v>1</v>
      </c>
      <c r="U30" s="343"/>
      <c r="V30" s="343"/>
      <c r="W30" s="501"/>
      <c r="X30" s="502"/>
    </row>
    <row r="31" spans="2:24" ht="45" customHeight="1">
      <c r="B31" s="76"/>
      <c r="C31" s="567" t="s">
        <v>430</v>
      </c>
      <c r="D31" s="481"/>
      <c r="E31" s="503"/>
      <c r="F31" s="338" t="s">
        <v>152</v>
      </c>
      <c r="G31" s="504">
        <v>1</v>
      </c>
      <c r="H31" s="336" t="s">
        <v>83</v>
      </c>
      <c r="I31" s="505"/>
      <c r="J31" s="344"/>
      <c r="K31" s="499"/>
      <c r="L31" s="346"/>
      <c r="M31" s="500"/>
      <c r="N31" s="344"/>
      <c r="O31" s="501"/>
      <c r="P31" s="346"/>
      <c r="Q31" s="343"/>
      <c r="R31" s="343"/>
      <c r="S31" s="501"/>
      <c r="T31" s="346"/>
      <c r="U31" s="343"/>
      <c r="V31" s="343" t="s">
        <v>140</v>
      </c>
      <c r="W31" s="501"/>
      <c r="X31" s="502">
        <v>1</v>
      </c>
    </row>
    <row r="32" spans="2:24" ht="38.25" customHeight="1">
      <c r="B32" s="76"/>
      <c r="C32" s="567" t="s">
        <v>431</v>
      </c>
      <c r="D32" s="481"/>
      <c r="E32" s="503" t="s">
        <v>116</v>
      </c>
      <c r="F32" s="504" t="s">
        <v>29</v>
      </c>
      <c r="G32" s="504">
        <v>12</v>
      </c>
      <c r="H32" s="336" t="s">
        <v>83</v>
      </c>
      <c r="I32" s="505" t="s">
        <v>140</v>
      </c>
      <c r="J32" s="344" t="s">
        <v>140</v>
      </c>
      <c r="K32" s="499" t="s">
        <v>140</v>
      </c>
      <c r="L32" s="346">
        <v>3</v>
      </c>
      <c r="M32" s="500" t="s">
        <v>140</v>
      </c>
      <c r="N32" s="344" t="s">
        <v>140</v>
      </c>
      <c r="O32" s="501" t="s">
        <v>140</v>
      </c>
      <c r="P32" s="346">
        <v>3</v>
      </c>
      <c r="Q32" s="343" t="s">
        <v>140</v>
      </c>
      <c r="R32" s="343" t="s">
        <v>140</v>
      </c>
      <c r="S32" s="501" t="s">
        <v>140</v>
      </c>
      <c r="T32" s="346">
        <v>3</v>
      </c>
      <c r="U32" s="343" t="s">
        <v>140</v>
      </c>
      <c r="V32" s="343" t="s">
        <v>140</v>
      </c>
      <c r="W32" s="501" t="s">
        <v>140</v>
      </c>
      <c r="X32" s="502">
        <v>3</v>
      </c>
    </row>
    <row r="33" spans="2:24" ht="44.25" customHeight="1">
      <c r="B33" s="76"/>
      <c r="C33" s="567" t="s">
        <v>480</v>
      </c>
      <c r="D33" s="481"/>
      <c r="E33" s="503" t="s">
        <v>116</v>
      </c>
      <c r="F33" s="504" t="s">
        <v>29</v>
      </c>
      <c r="G33" s="504">
        <v>12</v>
      </c>
      <c r="H33" s="336" t="s">
        <v>83</v>
      </c>
      <c r="I33" s="505" t="s">
        <v>140</v>
      </c>
      <c r="J33" s="344" t="s">
        <v>140</v>
      </c>
      <c r="K33" s="499" t="s">
        <v>140</v>
      </c>
      <c r="L33" s="346">
        <v>3</v>
      </c>
      <c r="M33" s="500" t="s">
        <v>140</v>
      </c>
      <c r="N33" s="344" t="s">
        <v>140</v>
      </c>
      <c r="O33" s="501" t="s">
        <v>140</v>
      </c>
      <c r="P33" s="346">
        <v>3</v>
      </c>
      <c r="Q33" s="343" t="s">
        <v>140</v>
      </c>
      <c r="R33" s="343" t="s">
        <v>140</v>
      </c>
      <c r="S33" s="501" t="s">
        <v>140</v>
      </c>
      <c r="T33" s="346">
        <v>3</v>
      </c>
      <c r="U33" s="343" t="s">
        <v>140</v>
      </c>
      <c r="V33" s="343" t="s">
        <v>140</v>
      </c>
      <c r="W33" s="501" t="s">
        <v>140</v>
      </c>
      <c r="X33" s="502">
        <v>3</v>
      </c>
    </row>
    <row r="34" spans="2:24" ht="42" customHeight="1">
      <c r="B34" s="76"/>
      <c r="C34" s="567" t="s">
        <v>432</v>
      </c>
      <c r="D34" s="481"/>
      <c r="E34" s="503" t="s">
        <v>116</v>
      </c>
      <c r="F34" s="504" t="s">
        <v>29</v>
      </c>
      <c r="G34" s="504">
        <v>12</v>
      </c>
      <c r="H34" s="336" t="s">
        <v>83</v>
      </c>
      <c r="I34" s="505" t="s">
        <v>140</v>
      </c>
      <c r="J34" s="344" t="s">
        <v>140</v>
      </c>
      <c r="K34" s="499" t="s">
        <v>140</v>
      </c>
      <c r="L34" s="346">
        <v>3</v>
      </c>
      <c r="M34" s="500" t="s">
        <v>140</v>
      </c>
      <c r="N34" s="344" t="s">
        <v>140</v>
      </c>
      <c r="O34" s="501" t="s">
        <v>140</v>
      </c>
      <c r="P34" s="346">
        <v>3</v>
      </c>
      <c r="Q34" s="343" t="s">
        <v>140</v>
      </c>
      <c r="R34" s="343" t="s">
        <v>140</v>
      </c>
      <c r="S34" s="501" t="s">
        <v>140</v>
      </c>
      <c r="T34" s="346">
        <v>3</v>
      </c>
      <c r="U34" s="343" t="s">
        <v>140</v>
      </c>
      <c r="V34" s="343" t="s">
        <v>140</v>
      </c>
      <c r="W34" s="501" t="s">
        <v>140</v>
      </c>
      <c r="X34" s="502">
        <v>3</v>
      </c>
    </row>
    <row r="35" spans="2:24" ht="39.75" customHeight="1">
      <c r="B35" s="76"/>
      <c r="C35" s="567" t="s">
        <v>433</v>
      </c>
      <c r="D35" s="481"/>
      <c r="E35" s="503" t="s">
        <v>116</v>
      </c>
      <c r="F35" s="504" t="s">
        <v>29</v>
      </c>
      <c r="G35" s="504">
        <v>12</v>
      </c>
      <c r="H35" s="336" t="s">
        <v>83</v>
      </c>
      <c r="I35" s="505" t="s">
        <v>140</v>
      </c>
      <c r="J35" s="344" t="s">
        <v>140</v>
      </c>
      <c r="K35" s="499" t="s">
        <v>140</v>
      </c>
      <c r="L35" s="346">
        <v>3</v>
      </c>
      <c r="M35" s="500" t="s">
        <v>140</v>
      </c>
      <c r="N35" s="344" t="s">
        <v>140</v>
      </c>
      <c r="O35" s="501" t="s">
        <v>140</v>
      </c>
      <c r="P35" s="346">
        <v>3</v>
      </c>
      <c r="Q35" s="343" t="s">
        <v>140</v>
      </c>
      <c r="R35" s="343" t="s">
        <v>140</v>
      </c>
      <c r="S35" s="501" t="s">
        <v>140</v>
      </c>
      <c r="T35" s="346">
        <v>3</v>
      </c>
      <c r="U35" s="343" t="s">
        <v>140</v>
      </c>
      <c r="V35" s="343" t="s">
        <v>140</v>
      </c>
      <c r="W35" s="501" t="s">
        <v>140</v>
      </c>
      <c r="X35" s="502">
        <v>3</v>
      </c>
    </row>
    <row r="36" spans="2:24" ht="51" customHeight="1">
      <c r="B36" s="112"/>
      <c r="C36" s="567" t="s">
        <v>434</v>
      </c>
      <c r="D36" s="644">
        <v>540000</v>
      </c>
      <c r="E36" s="503" t="s">
        <v>116</v>
      </c>
      <c r="F36" s="504" t="s">
        <v>29</v>
      </c>
      <c r="G36" s="504" t="s">
        <v>149</v>
      </c>
      <c r="H36" s="504" t="s">
        <v>84</v>
      </c>
      <c r="I36" s="343" t="s">
        <v>140</v>
      </c>
      <c r="J36" s="344" t="s">
        <v>140</v>
      </c>
      <c r="K36" s="499" t="s">
        <v>140</v>
      </c>
      <c r="L36" s="346"/>
      <c r="M36" s="500" t="s">
        <v>140</v>
      </c>
      <c r="N36" s="344" t="s">
        <v>140</v>
      </c>
      <c r="O36" s="499" t="s">
        <v>140</v>
      </c>
      <c r="P36" s="346"/>
      <c r="Q36" s="500" t="s">
        <v>140</v>
      </c>
      <c r="R36" s="344" t="s">
        <v>140</v>
      </c>
      <c r="S36" s="345" t="s">
        <v>140</v>
      </c>
      <c r="T36" s="346"/>
      <c r="U36" s="343" t="s">
        <v>140</v>
      </c>
      <c r="V36" s="344" t="s">
        <v>140</v>
      </c>
      <c r="W36" s="499" t="s">
        <v>140</v>
      </c>
      <c r="X36" s="502"/>
    </row>
    <row r="37" spans="2:24" ht="28.5" customHeight="1">
      <c r="B37" s="76"/>
      <c r="C37" s="566" t="s">
        <v>435</v>
      </c>
      <c r="D37" s="559">
        <v>3140000</v>
      </c>
      <c r="E37" s="506" t="s">
        <v>117</v>
      </c>
      <c r="F37" s="507" t="s">
        <v>152</v>
      </c>
      <c r="G37" s="353">
        <v>12</v>
      </c>
      <c r="H37" s="504" t="s">
        <v>84</v>
      </c>
      <c r="I37" s="350" t="s">
        <v>140</v>
      </c>
      <c r="J37" s="351" t="s">
        <v>140</v>
      </c>
      <c r="K37" s="352" t="s">
        <v>140</v>
      </c>
      <c r="L37" s="353">
        <v>3</v>
      </c>
      <c r="M37" s="350" t="s">
        <v>140</v>
      </c>
      <c r="N37" s="351" t="s">
        <v>140</v>
      </c>
      <c r="O37" s="508" t="s">
        <v>140</v>
      </c>
      <c r="P37" s="509">
        <v>3</v>
      </c>
      <c r="Q37" s="350" t="s">
        <v>140</v>
      </c>
      <c r="R37" s="350" t="s">
        <v>140</v>
      </c>
      <c r="S37" s="510" t="s">
        <v>140</v>
      </c>
      <c r="T37" s="509">
        <v>3</v>
      </c>
      <c r="U37" s="350" t="s">
        <v>140</v>
      </c>
      <c r="V37" s="350" t="s">
        <v>140</v>
      </c>
      <c r="W37" s="510" t="s">
        <v>140</v>
      </c>
      <c r="X37" s="511">
        <v>3</v>
      </c>
    </row>
    <row r="38" spans="2:24" ht="28.5" customHeight="1">
      <c r="B38" s="76"/>
      <c r="C38" s="566" t="s">
        <v>436</v>
      </c>
      <c r="D38" s="482">
        <v>100000</v>
      </c>
      <c r="E38" s="336" t="s">
        <v>138</v>
      </c>
      <c r="F38" s="338" t="s">
        <v>152</v>
      </c>
      <c r="G38" s="338" t="s">
        <v>149</v>
      </c>
      <c r="H38" s="336" t="s">
        <v>83</v>
      </c>
      <c r="I38" s="495"/>
      <c r="J38" s="375" t="s">
        <v>140</v>
      </c>
      <c r="K38" s="376" t="s">
        <v>140</v>
      </c>
      <c r="L38" s="357"/>
      <c r="M38" s="378" t="s">
        <v>140</v>
      </c>
      <c r="N38" s="375" t="s">
        <v>140</v>
      </c>
      <c r="O38" s="378" t="s">
        <v>140</v>
      </c>
      <c r="P38" s="357"/>
      <c r="Q38" s="375" t="s">
        <v>140</v>
      </c>
      <c r="R38" s="378" t="s">
        <v>140</v>
      </c>
      <c r="S38" s="468" t="s">
        <v>140</v>
      </c>
      <c r="T38" s="357"/>
      <c r="U38" s="355" t="s">
        <v>140</v>
      </c>
      <c r="V38" s="378" t="s">
        <v>140</v>
      </c>
      <c r="W38" s="468" t="s">
        <v>140</v>
      </c>
      <c r="X38" s="358"/>
    </row>
    <row r="39" spans="2:24" ht="27.75" customHeight="1">
      <c r="B39" s="76"/>
      <c r="C39" s="566" t="s">
        <v>437</v>
      </c>
      <c r="D39" s="482">
        <v>75000</v>
      </c>
      <c r="E39" s="336" t="s">
        <v>138</v>
      </c>
      <c r="F39" s="338" t="s">
        <v>152</v>
      </c>
      <c r="G39" s="338" t="s">
        <v>149</v>
      </c>
      <c r="H39" s="336" t="s">
        <v>83</v>
      </c>
      <c r="I39" s="495"/>
      <c r="J39" s="375" t="s">
        <v>140</v>
      </c>
      <c r="K39" s="376" t="s">
        <v>140</v>
      </c>
      <c r="L39" s="357"/>
      <c r="M39" s="378" t="s">
        <v>140</v>
      </c>
      <c r="N39" s="375" t="s">
        <v>140</v>
      </c>
      <c r="O39" s="378" t="s">
        <v>140</v>
      </c>
      <c r="P39" s="357"/>
      <c r="Q39" s="375" t="s">
        <v>140</v>
      </c>
      <c r="R39" s="378" t="s">
        <v>140</v>
      </c>
      <c r="S39" s="468" t="s">
        <v>140</v>
      </c>
      <c r="T39" s="357"/>
      <c r="U39" s="355" t="s">
        <v>140</v>
      </c>
      <c r="V39" s="378" t="s">
        <v>140</v>
      </c>
      <c r="W39" s="468" t="s">
        <v>140</v>
      </c>
      <c r="X39" s="358"/>
    </row>
    <row r="40" spans="2:24" ht="30.75" customHeight="1">
      <c r="B40" s="76"/>
      <c r="C40" s="566" t="s">
        <v>481</v>
      </c>
      <c r="D40" s="559">
        <v>1530000</v>
      </c>
      <c r="E40" s="506" t="s">
        <v>116</v>
      </c>
      <c r="F40" s="507" t="s">
        <v>157</v>
      </c>
      <c r="G40" s="353">
        <v>12</v>
      </c>
      <c r="H40" s="349" t="s">
        <v>84</v>
      </c>
      <c r="I40" s="350" t="s">
        <v>140</v>
      </c>
      <c r="J40" s="351" t="s">
        <v>140</v>
      </c>
      <c r="K40" s="352" t="s">
        <v>140</v>
      </c>
      <c r="L40" s="353">
        <v>3</v>
      </c>
      <c r="M40" s="350" t="s">
        <v>140</v>
      </c>
      <c r="N40" s="351" t="s">
        <v>140</v>
      </c>
      <c r="O40" s="508" t="s">
        <v>140</v>
      </c>
      <c r="P40" s="509">
        <v>3</v>
      </c>
      <c r="Q40" s="350" t="s">
        <v>140</v>
      </c>
      <c r="R40" s="350" t="s">
        <v>140</v>
      </c>
      <c r="S40" s="510" t="s">
        <v>140</v>
      </c>
      <c r="T40" s="509">
        <v>3</v>
      </c>
      <c r="U40" s="350" t="s">
        <v>140</v>
      </c>
      <c r="V40" s="350" t="s">
        <v>140</v>
      </c>
      <c r="W40" s="510" t="s">
        <v>140</v>
      </c>
      <c r="X40" s="511">
        <v>3</v>
      </c>
    </row>
    <row r="41" spans="2:24" ht="39" customHeight="1">
      <c r="B41" s="76"/>
      <c r="C41" s="566" t="s">
        <v>438</v>
      </c>
      <c r="D41" s="559"/>
      <c r="E41" s="506" t="s">
        <v>116</v>
      </c>
      <c r="F41" s="507" t="s">
        <v>157</v>
      </c>
      <c r="G41" s="353" t="s">
        <v>149</v>
      </c>
      <c r="H41" s="349" t="s">
        <v>84</v>
      </c>
      <c r="I41" s="350" t="s">
        <v>140</v>
      </c>
      <c r="J41" s="351" t="s">
        <v>140</v>
      </c>
      <c r="K41" s="352" t="s">
        <v>140</v>
      </c>
      <c r="L41" s="353"/>
      <c r="M41" s="350" t="s">
        <v>140</v>
      </c>
      <c r="N41" s="351" t="s">
        <v>140</v>
      </c>
      <c r="O41" s="508" t="s">
        <v>140</v>
      </c>
      <c r="P41" s="509"/>
      <c r="Q41" s="350"/>
      <c r="R41" s="350"/>
      <c r="S41" s="510"/>
      <c r="T41" s="509"/>
      <c r="U41" s="350"/>
      <c r="V41" s="350"/>
      <c r="W41" s="510"/>
      <c r="X41" s="511"/>
    </row>
    <row r="42" spans="2:24" ht="55.5" customHeight="1">
      <c r="B42" s="76"/>
      <c r="C42" s="566" t="s">
        <v>439</v>
      </c>
      <c r="D42" s="559"/>
      <c r="E42" s="506" t="s">
        <v>116</v>
      </c>
      <c r="F42" s="507" t="s">
        <v>157</v>
      </c>
      <c r="G42" s="353" t="s">
        <v>149</v>
      </c>
      <c r="H42" s="349" t="s">
        <v>84</v>
      </c>
      <c r="I42" s="350" t="s">
        <v>140</v>
      </c>
      <c r="J42" s="351" t="s">
        <v>140</v>
      </c>
      <c r="K42" s="352" t="s">
        <v>140</v>
      </c>
      <c r="L42" s="353"/>
      <c r="M42" s="350" t="s">
        <v>140</v>
      </c>
      <c r="N42" s="351" t="s">
        <v>140</v>
      </c>
      <c r="O42" s="508" t="s">
        <v>140</v>
      </c>
      <c r="P42" s="509"/>
      <c r="Q42" s="350"/>
      <c r="R42" s="350"/>
      <c r="S42" s="510"/>
      <c r="T42" s="509"/>
      <c r="U42" s="350"/>
      <c r="V42" s="350"/>
      <c r="W42" s="510"/>
      <c r="X42" s="511"/>
    </row>
    <row r="43" spans="2:24" ht="36" customHeight="1">
      <c r="B43" s="335"/>
      <c r="C43" s="320" t="s">
        <v>275</v>
      </c>
      <c r="D43" s="559"/>
      <c r="E43" s="506"/>
      <c r="F43" s="507"/>
      <c r="G43" s="353"/>
      <c r="H43" s="349"/>
      <c r="I43" s="350"/>
      <c r="J43" s="351"/>
      <c r="K43" s="352"/>
      <c r="L43" s="353"/>
      <c r="M43" s="350"/>
      <c r="N43" s="351"/>
      <c r="O43" s="510"/>
      <c r="P43" s="509"/>
      <c r="Q43" s="350"/>
      <c r="R43" s="350"/>
      <c r="S43" s="510"/>
      <c r="T43" s="509"/>
      <c r="U43" s="350"/>
      <c r="V43" s="350"/>
      <c r="W43" s="510"/>
      <c r="X43" s="511"/>
    </row>
    <row r="44" spans="2:24" ht="36.75" customHeight="1">
      <c r="B44" s="8"/>
      <c r="C44" s="568" t="s">
        <v>440</v>
      </c>
      <c r="D44" s="512"/>
      <c r="E44" s="336" t="s">
        <v>117</v>
      </c>
      <c r="F44" s="354" t="s">
        <v>29</v>
      </c>
      <c r="G44" s="354">
        <v>4</v>
      </c>
      <c r="H44" s="338" t="s">
        <v>86</v>
      </c>
      <c r="I44" s="355"/>
      <c r="J44" s="375" t="s">
        <v>140</v>
      </c>
      <c r="K44" s="488" t="s">
        <v>140</v>
      </c>
      <c r="L44" s="377">
        <v>1</v>
      </c>
      <c r="M44" s="355" t="s">
        <v>140</v>
      </c>
      <c r="N44" s="375" t="s">
        <v>140</v>
      </c>
      <c r="O44" s="488" t="s">
        <v>140</v>
      </c>
      <c r="P44" s="377">
        <v>2</v>
      </c>
      <c r="Q44" s="355" t="s">
        <v>140</v>
      </c>
      <c r="R44" s="375" t="s">
        <v>140</v>
      </c>
      <c r="S44" s="488" t="s">
        <v>140</v>
      </c>
      <c r="T44" s="377">
        <v>1</v>
      </c>
      <c r="U44" s="355"/>
      <c r="V44" s="375"/>
      <c r="W44" s="488"/>
      <c r="X44" s="358"/>
    </row>
    <row r="45" spans="2:24" ht="30.75" customHeight="1">
      <c r="B45" s="8"/>
      <c r="C45" s="312" t="s">
        <v>441</v>
      </c>
      <c r="D45" s="512">
        <v>750000</v>
      </c>
      <c r="E45" s="336" t="s">
        <v>87</v>
      </c>
      <c r="F45" s="354" t="s">
        <v>153</v>
      </c>
      <c r="G45" s="354">
        <v>1</v>
      </c>
      <c r="H45" s="336" t="s">
        <v>88</v>
      </c>
      <c r="I45" s="355"/>
      <c r="J45" s="375"/>
      <c r="K45" s="488"/>
      <c r="L45" s="377"/>
      <c r="M45" s="355"/>
      <c r="N45" s="375" t="s">
        <v>140</v>
      </c>
      <c r="O45" s="488" t="s">
        <v>140</v>
      </c>
      <c r="P45" s="377"/>
      <c r="Q45" s="355" t="s">
        <v>140</v>
      </c>
      <c r="R45" s="375" t="s">
        <v>140</v>
      </c>
      <c r="S45" s="488" t="s">
        <v>140</v>
      </c>
      <c r="T45" s="377"/>
      <c r="U45" s="355" t="s">
        <v>140</v>
      </c>
      <c r="V45" s="375" t="s">
        <v>140</v>
      </c>
      <c r="W45" s="488" t="s">
        <v>140</v>
      </c>
      <c r="X45" s="358">
        <v>1</v>
      </c>
    </row>
    <row r="46" spans="2:24" ht="30.75" customHeight="1">
      <c r="B46" s="98"/>
      <c r="C46" s="312" t="s">
        <v>442</v>
      </c>
      <c r="D46" s="512"/>
      <c r="E46" s="336" t="s">
        <v>85</v>
      </c>
      <c r="F46" s="337" t="s">
        <v>153</v>
      </c>
      <c r="G46" s="338">
        <v>2</v>
      </c>
      <c r="H46" s="338" t="s">
        <v>86</v>
      </c>
      <c r="I46" s="355"/>
      <c r="J46" s="375" t="s">
        <v>140</v>
      </c>
      <c r="K46" s="488" t="s">
        <v>140</v>
      </c>
      <c r="L46" s="377">
        <v>1</v>
      </c>
      <c r="M46" s="355"/>
      <c r="N46" s="375"/>
      <c r="O46" s="488"/>
      <c r="P46" s="377"/>
      <c r="Q46" s="355"/>
      <c r="R46" s="375" t="s">
        <v>140</v>
      </c>
      <c r="S46" s="488" t="s">
        <v>140</v>
      </c>
      <c r="T46" s="377">
        <v>1</v>
      </c>
      <c r="U46" s="355"/>
      <c r="V46" s="375"/>
      <c r="W46" s="488"/>
      <c r="X46" s="338"/>
    </row>
    <row r="47" spans="2:24" ht="32.25" customHeight="1">
      <c r="B47" s="98"/>
      <c r="C47" s="569" t="s">
        <v>443</v>
      </c>
      <c r="D47" s="558">
        <v>150000</v>
      </c>
      <c r="E47" s="336" t="s">
        <v>117</v>
      </c>
      <c r="F47" s="337" t="s">
        <v>153</v>
      </c>
      <c r="G47" s="373">
        <v>1</v>
      </c>
      <c r="H47" s="373" t="s">
        <v>86</v>
      </c>
      <c r="I47" s="343"/>
      <c r="J47" s="344"/>
      <c r="K47" s="345"/>
      <c r="L47" s="346"/>
      <c r="M47" s="343" t="s">
        <v>140</v>
      </c>
      <c r="N47" s="344" t="s">
        <v>140</v>
      </c>
      <c r="O47" s="501" t="s">
        <v>140</v>
      </c>
      <c r="P47" s="346"/>
      <c r="Q47" s="343" t="s">
        <v>140</v>
      </c>
      <c r="R47" s="344"/>
      <c r="S47" s="345"/>
      <c r="T47" s="346">
        <v>1</v>
      </c>
      <c r="U47" s="343"/>
      <c r="V47" s="344"/>
      <c r="W47" s="345"/>
      <c r="X47" s="373"/>
    </row>
    <row r="48" spans="2:24" ht="64.5" customHeight="1">
      <c r="B48" s="98"/>
      <c r="C48" s="569" t="s">
        <v>444</v>
      </c>
      <c r="D48" s="558"/>
      <c r="E48" s="506" t="s">
        <v>116</v>
      </c>
      <c r="F48" s="507" t="s">
        <v>157</v>
      </c>
      <c r="G48" s="353">
        <v>12</v>
      </c>
      <c r="H48" s="349" t="s">
        <v>86</v>
      </c>
      <c r="I48" s="350" t="s">
        <v>140</v>
      </c>
      <c r="J48" s="351" t="s">
        <v>140</v>
      </c>
      <c r="K48" s="352" t="s">
        <v>140</v>
      </c>
      <c r="L48" s="353">
        <v>3</v>
      </c>
      <c r="M48" s="350" t="s">
        <v>140</v>
      </c>
      <c r="N48" s="351" t="s">
        <v>140</v>
      </c>
      <c r="O48" s="508" t="s">
        <v>140</v>
      </c>
      <c r="P48" s="509">
        <v>3</v>
      </c>
      <c r="Q48" s="350" t="s">
        <v>140</v>
      </c>
      <c r="R48" s="350" t="s">
        <v>140</v>
      </c>
      <c r="S48" s="510" t="s">
        <v>140</v>
      </c>
      <c r="T48" s="509">
        <v>3</v>
      </c>
      <c r="U48" s="350" t="s">
        <v>140</v>
      </c>
      <c r="V48" s="350" t="s">
        <v>140</v>
      </c>
      <c r="W48" s="510" t="s">
        <v>140</v>
      </c>
      <c r="X48" s="511">
        <v>3</v>
      </c>
    </row>
    <row r="49" spans="2:24" ht="44.25" customHeight="1">
      <c r="B49" s="98"/>
      <c r="C49" s="569" t="s">
        <v>445</v>
      </c>
      <c r="D49" s="558"/>
      <c r="E49" s="506" t="s">
        <v>116</v>
      </c>
      <c r="F49" s="507" t="s">
        <v>157</v>
      </c>
      <c r="G49" s="353">
        <v>12</v>
      </c>
      <c r="H49" s="349" t="s">
        <v>86</v>
      </c>
      <c r="I49" s="350" t="s">
        <v>140</v>
      </c>
      <c r="J49" s="351" t="s">
        <v>140</v>
      </c>
      <c r="K49" s="352" t="s">
        <v>140</v>
      </c>
      <c r="L49" s="353">
        <v>3</v>
      </c>
      <c r="M49" s="350" t="s">
        <v>140</v>
      </c>
      <c r="N49" s="351" t="s">
        <v>140</v>
      </c>
      <c r="O49" s="508" t="s">
        <v>140</v>
      </c>
      <c r="P49" s="509">
        <v>3</v>
      </c>
      <c r="Q49" s="350" t="s">
        <v>140</v>
      </c>
      <c r="R49" s="350" t="s">
        <v>140</v>
      </c>
      <c r="S49" s="510" t="s">
        <v>140</v>
      </c>
      <c r="T49" s="509">
        <v>3</v>
      </c>
      <c r="U49" s="350" t="s">
        <v>140</v>
      </c>
      <c r="V49" s="350" t="s">
        <v>140</v>
      </c>
      <c r="W49" s="510" t="s">
        <v>140</v>
      </c>
      <c r="X49" s="511">
        <v>3</v>
      </c>
    </row>
    <row r="50" spans="2:24" ht="74.25" customHeight="1">
      <c r="B50" s="98"/>
      <c r="C50" s="569" t="s">
        <v>446</v>
      </c>
      <c r="D50" s="558"/>
      <c r="E50" s="506" t="s">
        <v>116</v>
      </c>
      <c r="F50" s="507" t="s">
        <v>157</v>
      </c>
      <c r="G50" s="353">
        <v>12</v>
      </c>
      <c r="H50" s="349" t="s">
        <v>86</v>
      </c>
      <c r="I50" s="350" t="s">
        <v>140</v>
      </c>
      <c r="J50" s="351" t="s">
        <v>140</v>
      </c>
      <c r="K50" s="352" t="s">
        <v>140</v>
      </c>
      <c r="L50" s="353">
        <v>3</v>
      </c>
      <c r="M50" s="350" t="s">
        <v>140</v>
      </c>
      <c r="N50" s="351" t="s">
        <v>140</v>
      </c>
      <c r="O50" s="508" t="s">
        <v>140</v>
      </c>
      <c r="P50" s="509">
        <v>3</v>
      </c>
      <c r="Q50" s="350" t="s">
        <v>140</v>
      </c>
      <c r="R50" s="350" t="s">
        <v>140</v>
      </c>
      <c r="S50" s="510" t="s">
        <v>140</v>
      </c>
      <c r="T50" s="509">
        <v>3</v>
      </c>
      <c r="U50" s="350" t="s">
        <v>140</v>
      </c>
      <c r="V50" s="350" t="s">
        <v>140</v>
      </c>
      <c r="W50" s="510" t="s">
        <v>140</v>
      </c>
      <c r="X50" s="511">
        <v>3</v>
      </c>
    </row>
    <row r="51" spans="2:24" ht="51.75" customHeight="1">
      <c r="B51" s="98"/>
      <c r="C51" s="312" t="s">
        <v>447</v>
      </c>
      <c r="D51" s="482"/>
      <c r="E51" s="336" t="s">
        <v>116</v>
      </c>
      <c r="F51" s="338" t="s">
        <v>157</v>
      </c>
      <c r="G51" s="354">
        <v>3</v>
      </c>
      <c r="H51" s="336" t="s">
        <v>91</v>
      </c>
      <c r="I51" s="495"/>
      <c r="J51" s="375"/>
      <c r="K51" s="488"/>
      <c r="L51" s="377"/>
      <c r="M51" s="495" t="s">
        <v>140</v>
      </c>
      <c r="N51" s="492" t="s">
        <v>140</v>
      </c>
      <c r="O51" s="520" t="s">
        <v>140</v>
      </c>
      <c r="P51" s="358">
        <v>2</v>
      </c>
      <c r="Q51" s="495" t="s">
        <v>140</v>
      </c>
      <c r="R51" s="492" t="s">
        <v>140</v>
      </c>
      <c r="S51" s="493" t="s">
        <v>140</v>
      </c>
      <c r="T51" s="358">
        <v>1</v>
      </c>
      <c r="U51" s="495"/>
      <c r="V51" s="492"/>
      <c r="W51" s="493"/>
      <c r="X51" s="358"/>
    </row>
    <row r="52" spans="2:24" ht="58.5" customHeight="1">
      <c r="B52" s="98"/>
      <c r="C52" s="312" t="s">
        <v>482</v>
      </c>
      <c r="D52" s="512"/>
      <c r="E52" s="336" t="s">
        <v>116</v>
      </c>
      <c r="F52" s="337" t="s">
        <v>29</v>
      </c>
      <c r="G52" s="521" t="s">
        <v>149</v>
      </c>
      <c r="H52" s="338" t="s">
        <v>86</v>
      </c>
      <c r="I52" s="355" t="s">
        <v>140</v>
      </c>
      <c r="J52" s="375" t="s">
        <v>140</v>
      </c>
      <c r="K52" s="376" t="s">
        <v>140</v>
      </c>
      <c r="L52" s="377"/>
      <c r="M52" s="378" t="s">
        <v>140</v>
      </c>
      <c r="N52" s="375" t="s">
        <v>140</v>
      </c>
      <c r="O52" s="376" t="s">
        <v>140</v>
      </c>
      <c r="P52" s="377"/>
      <c r="Q52" s="378" t="s">
        <v>140</v>
      </c>
      <c r="R52" s="375" t="s">
        <v>140</v>
      </c>
      <c r="S52" s="376" t="s">
        <v>140</v>
      </c>
      <c r="T52" s="377"/>
      <c r="U52" s="378" t="s">
        <v>140</v>
      </c>
      <c r="V52" s="375" t="s">
        <v>140</v>
      </c>
      <c r="W52" s="376" t="s">
        <v>140</v>
      </c>
      <c r="X52" s="377"/>
    </row>
    <row r="53" spans="2:24" ht="42.75" customHeight="1">
      <c r="B53" s="98"/>
      <c r="C53" s="314" t="s">
        <v>448</v>
      </c>
      <c r="D53" s="558">
        <v>150000</v>
      </c>
      <c r="E53" s="342" t="s">
        <v>94</v>
      </c>
      <c r="F53" s="340" t="s">
        <v>153</v>
      </c>
      <c r="G53" s="373" t="s">
        <v>149</v>
      </c>
      <c r="H53" s="373" t="s">
        <v>86</v>
      </c>
      <c r="I53" s="343"/>
      <c r="J53" s="344" t="s">
        <v>140</v>
      </c>
      <c r="K53" s="345" t="s">
        <v>140</v>
      </c>
      <c r="L53" s="346"/>
      <c r="M53" s="343" t="s">
        <v>140</v>
      </c>
      <c r="N53" s="344" t="s">
        <v>140</v>
      </c>
      <c r="O53" s="345" t="s">
        <v>140</v>
      </c>
      <c r="P53" s="346"/>
      <c r="Q53" s="343" t="s">
        <v>140</v>
      </c>
      <c r="R53" s="344" t="s">
        <v>140</v>
      </c>
      <c r="S53" s="345" t="s">
        <v>140</v>
      </c>
      <c r="T53" s="346"/>
      <c r="U53" s="343" t="s">
        <v>140</v>
      </c>
      <c r="V53" s="344" t="s">
        <v>140</v>
      </c>
      <c r="W53" s="345" t="s">
        <v>140</v>
      </c>
      <c r="X53" s="346"/>
    </row>
    <row r="54" spans="2:24" ht="54" customHeight="1">
      <c r="B54" s="98"/>
      <c r="C54" s="314" t="s">
        <v>449</v>
      </c>
      <c r="D54" s="513"/>
      <c r="E54" s="342" t="s">
        <v>94</v>
      </c>
      <c r="F54" s="340" t="s">
        <v>153</v>
      </c>
      <c r="G54" s="373">
        <v>15</v>
      </c>
      <c r="H54" s="373" t="s">
        <v>86</v>
      </c>
      <c r="I54" s="343" t="s">
        <v>140</v>
      </c>
      <c r="J54" s="344" t="s">
        <v>140</v>
      </c>
      <c r="K54" s="345" t="s">
        <v>140</v>
      </c>
      <c r="L54" s="346">
        <v>3</v>
      </c>
      <c r="M54" s="343" t="s">
        <v>140</v>
      </c>
      <c r="N54" s="344" t="s">
        <v>140</v>
      </c>
      <c r="O54" s="345" t="s">
        <v>140</v>
      </c>
      <c r="P54" s="346">
        <v>4</v>
      </c>
      <c r="Q54" s="343" t="s">
        <v>140</v>
      </c>
      <c r="R54" s="344" t="s">
        <v>140</v>
      </c>
      <c r="S54" s="345" t="s">
        <v>140</v>
      </c>
      <c r="T54" s="346">
        <v>5</v>
      </c>
      <c r="U54" s="343" t="s">
        <v>140</v>
      </c>
      <c r="V54" s="344" t="s">
        <v>140</v>
      </c>
      <c r="W54" s="345" t="s">
        <v>140</v>
      </c>
      <c r="X54" s="346">
        <v>3</v>
      </c>
    </row>
    <row r="55" spans="2:24" ht="36" customHeight="1">
      <c r="B55" s="98"/>
      <c r="C55" s="314" t="s">
        <v>450</v>
      </c>
      <c r="D55" s="513"/>
      <c r="E55" s="342"/>
      <c r="F55" s="340"/>
      <c r="G55" s="373"/>
      <c r="H55" s="342" t="s">
        <v>332</v>
      </c>
      <c r="I55" s="343"/>
      <c r="J55" s="344" t="s">
        <v>140</v>
      </c>
      <c r="K55" s="345" t="s">
        <v>140</v>
      </c>
      <c r="L55" s="346"/>
      <c r="M55" s="343" t="s">
        <v>140</v>
      </c>
      <c r="N55" s="344" t="s">
        <v>140</v>
      </c>
      <c r="O55" s="345" t="s">
        <v>140</v>
      </c>
      <c r="P55" s="346"/>
      <c r="Q55" s="343" t="s">
        <v>140</v>
      </c>
      <c r="R55" s="344" t="s">
        <v>140</v>
      </c>
      <c r="S55" s="345" t="s">
        <v>140</v>
      </c>
      <c r="T55" s="346"/>
      <c r="U55" s="343" t="s">
        <v>140</v>
      </c>
      <c r="V55" s="344" t="s">
        <v>140</v>
      </c>
      <c r="W55" s="345" t="s">
        <v>140</v>
      </c>
      <c r="X55" s="346"/>
    </row>
    <row r="56" spans="2:24" ht="41.25" customHeight="1">
      <c r="B56" s="98"/>
      <c r="C56" s="314" t="s">
        <v>451</v>
      </c>
      <c r="D56" s="513"/>
      <c r="E56" s="342"/>
      <c r="F56" s="340"/>
      <c r="G56" s="373"/>
      <c r="H56" s="342" t="s">
        <v>329</v>
      </c>
      <c r="I56" s="343"/>
      <c r="J56" s="344" t="s">
        <v>140</v>
      </c>
      <c r="K56" s="345" t="s">
        <v>140</v>
      </c>
      <c r="L56" s="346"/>
      <c r="M56" s="343" t="s">
        <v>140</v>
      </c>
      <c r="N56" s="344" t="s">
        <v>140</v>
      </c>
      <c r="O56" s="345" t="s">
        <v>140</v>
      </c>
      <c r="P56" s="346"/>
      <c r="Q56" s="343" t="s">
        <v>140</v>
      </c>
      <c r="R56" s="344" t="s">
        <v>140</v>
      </c>
      <c r="S56" s="345" t="s">
        <v>140</v>
      </c>
      <c r="T56" s="346"/>
      <c r="U56" s="343" t="s">
        <v>140</v>
      </c>
      <c r="V56" s="344" t="s">
        <v>140</v>
      </c>
      <c r="W56" s="345" t="s">
        <v>140</v>
      </c>
      <c r="X56" s="346"/>
    </row>
    <row r="57" spans="2:24" ht="33" customHeight="1">
      <c r="B57" s="98"/>
      <c r="C57" s="312" t="s">
        <v>452</v>
      </c>
      <c r="D57" s="512"/>
      <c r="E57" s="336" t="s">
        <v>116</v>
      </c>
      <c r="F57" s="337" t="s">
        <v>29</v>
      </c>
      <c r="G57" s="521" t="s">
        <v>149</v>
      </c>
      <c r="H57" s="338" t="s">
        <v>86</v>
      </c>
      <c r="I57" s="355" t="s">
        <v>140</v>
      </c>
      <c r="J57" s="375" t="s">
        <v>140</v>
      </c>
      <c r="K57" s="376" t="s">
        <v>140</v>
      </c>
      <c r="L57" s="377"/>
      <c r="M57" s="378" t="s">
        <v>140</v>
      </c>
      <c r="N57" s="375" t="s">
        <v>140</v>
      </c>
      <c r="O57" s="376" t="s">
        <v>140</v>
      </c>
      <c r="P57" s="377"/>
      <c r="Q57" s="378" t="s">
        <v>140</v>
      </c>
      <c r="R57" s="375" t="s">
        <v>140</v>
      </c>
      <c r="S57" s="376" t="s">
        <v>140</v>
      </c>
      <c r="T57" s="377"/>
      <c r="U57" s="378" t="s">
        <v>140</v>
      </c>
      <c r="V57" s="375" t="s">
        <v>140</v>
      </c>
      <c r="W57" s="376" t="s">
        <v>140</v>
      </c>
      <c r="X57" s="377"/>
    </row>
    <row r="58" spans="2:24" ht="39" customHeight="1">
      <c r="B58" s="98"/>
      <c r="C58" s="569" t="s">
        <v>453</v>
      </c>
      <c r="D58" s="558"/>
      <c r="E58" s="336" t="s">
        <v>116</v>
      </c>
      <c r="F58" s="337" t="s">
        <v>29</v>
      </c>
      <c r="G58" s="521" t="s">
        <v>149</v>
      </c>
      <c r="H58" s="338" t="s">
        <v>86</v>
      </c>
      <c r="I58" s="343"/>
      <c r="J58" s="344"/>
      <c r="K58" s="345"/>
      <c r="L58" s="346"/>
      <c r="M58" s="343" t="s">
        <v>140</v>
      </c>
      <c r="N58" s="344" t="s">
        <v>140</v>
      </c>
      <c r="O58" s="501" t="s">
        <v>140</v>
      </c>
      <c r="P58" s="346"/>
      <c r="Q58" s="343" t="s">
        <v>140</v>
      </c>
      <c r="R58" s="344" t="s">
        <v>140</v>
      </c>
      <c r="S58" s="345" t="s">
        <v>140</v>
      </c>
      <c r="T58" s="346"/>
      <c r="U58" s="343"/>
      <c r="V58" s="344"/>
      <c r="W58" s="345"/>
      <c r="X58" s="346"/>
    </row>
    <row r="59" spans="2:24" ht="50.25" customHeight="1">
      <c r="B59" s="98"/>
      <c r="C59" s="569" t="s">
        <v>454</v>
      </c>
      <c r="D59" s="558"/>
      <c r="E59" s="342" t="s">
        <v>116</v>
      </c>
      <c r="F59" s="337" t="s">
        <v>29</v>
      </c>
      <c r="G59" s="521">
        <v>6</v>
      </c>
      <c r="H59" s="342" t="s">
        <v>389</v>
      </c>
      <c r="I59" s="343"/>
      <c r="J59" s="344" t="s">
        <v>140</v>
      </c>
      <c r="K59" s="345"/>
      <c r="L59" s="346">
        <v>1</v>
      </c>
      <c r="M59" s="343" t="s">
        <v>140</v>
      </c>
      <c r="N59" s="344"/>
      <c r="O59" s="501" t="s">
        <v>140</v>
      </c>
      <c r="P59" s="346">
        <v>2</v>
      </c>
      <c r="Q59" s="343"/>
      <c r="R59" s="344" t="s">
        <v>140</v>
      </c>
      <c r="S59" s="345"/>
      <c r="T59" s="346">
        <v>1</v>
      </c>
      <c r="U59" s="343" t="s">
        <v>140</v>
      </c>
      <c r="V59" s="344"/>
      <c r="W59" s="345" t="s">
        <v>140</v>
      </c>
      <c r="X59" s="346">
        <v>2</v>
      </c>
    </row>
    <row r="60" spans="2:24" ht="39" customHeight="1">
      <c r="B60" s="98"/>
      <c r="C60" s="569" t="s">
        <v>455</v>
      </c>
      <c r="D60" s="558"/>
      <c r="E60" s="342" t="s">
        <v>116</v>
      </c>
      <c r="F60" s="337" t="s">
        <v>29</v>
      </c>
      <c r="G60" s="521">
        <v>1</v>
      </c>
      <c r="H60" s="342" t="s">
        <v>389</v>
      </c>
      <c r="I60" s="343"/>
      <c r="J60" s="344" t="s">
        <v>140</v>
      </c>
      <c r="K60" s="345" t="s">
        <v>140</v>
      </c>
      <c r="L60" s="346"/>
      <c r="M60" s="343" t="s">
        <v>140</v>
      </c>
      <c r="N60" s="344" t="s">
        <v>140</v>
      </c>
      <c r="O60" s="501" t="s">
        <v>140</v>
      </c>
      <c r="P60" s="346">
        <v>1</v>
      </c>
      <c r="Q60" s="343"/>
      <c r="R60" s="344"/>
      <c r="S60" s="345"/>
      <c r="T60" s="346"/>
      <c r="U60" s="343"/>
      <c r="V60" s="344"/>
      <c r="W60" s="345"/>
      <c r="X60" s="346"/>
    </row>
    <row r="61" spans="2:24" ht="38.25" customHeight="1">
      <c r="B61" s="98"/>
      <c r="C61" s="569" t="s">
        <v>462</v>
      </c>
      <c r="D61" s="558"/>
      <c r="E61" s="336" t="s">
        <v>116</v>
      </c>
      <c r="F61" s="337" t="s">
        <v>29</v>
      </c>
      <c r="G61" s="521" t="s">
        <v>149</v>
      </c>
      <c r="H61" s="338" t="s">
        <v>86</v>
      </c>
      <c r="I61" s="355" t="s">
        <v>140</v>
      </c>
      <c r="J61" s="375" t="s">
        <v>140</v>
      </c>
      <c r="K61" s="376" t="s">
        <v>140</v>
      </c>
      <c r="L61" s="377"/>
      <c r="M61" s="378" t="s">
        <v>140</v>
      </c>
      <c r="N61" s="375" t="s">
        <v>140</v>
      </c>
      <c r="O61" s="376" t="s">
        <v>140</v>
      </c>
      <c r="P61" s="377"/>
      <c r="Q61" s="378" t="s">
        <v>140</v>
      </c>
      <c r="R61" s="375" t="s">
        <v>140</v>
      </c>
      <c r="S61" s="376" t="s">
        <v>140</v>
      </c>
      <c r="T61" s="377"/>
      <c r="U61" s="378" t="s">
        <v>140</v>
      </c>
      <c r="V61" s="375" t="s">
        <v>140</v>
      </c>
      <c r="W61" s="376" t="s">
        <v>140</v>
      </c>
      <c r="X61" s="377"/>
    </row>
    <row r="62" spans="2:24" ht="44.25" customHeight="1">
      <c r="B62" s="371"/>
      <c r="C62" s="590" t="s">
        <v>409</v>
      </c>
      <c r="D62" s="558"/>
      <c r="E62" s="342"/>
      <c r="F62" s="127"/>
      <c r="G62" s="207"/>
      <c r="H62" s="96"/>
      <c r="I62" s="120"/>
      <c r="J62" s="121"/>
      <c r="K62" s="123"/>
      <c r="L62" s="100"/>
      <c r="M62" s="120"/>
      <c r="N62" s="121"/>
      <c r="O62" s="142"/>
      <c r="P62" s="100"/>
      <c r="Q62" s="120"/>
      <c r="R62" s="121"/>
      <c r="S62" s="123"/>
      <c r="T62" s="100"/>
      <c r="U62" s="120"/>
      <c r="V62" s="121"/>
      <c r="W62" s="123"/>
      <c r="X62" s="301"/>
    </row>
    <row r="63" spans="2:24" ht="25.5" customHeight="1">
      <c r="B63" s="76"/>
      <c r="C63" s="314" t="s">
        <v>276</v>
      </c>
      <c r="D63" s="513"/>
      <c r="E63" s="342" t="s">
        <v>116</v>
      </c>
      <c r="F63" s="337" t="s">
        <v>153</v>
      </c>
      <c r="G63" s="514">
        <v>1</v>
      </c>
      <c r="H63" s="342" t="s">
        <v>89</v>
      </c>
      <c r="I63" s="505"/>
      <c r="J63" s="344"/>
      <c r="K63" s="345"/>
      <c r="L63" s="346"/>
      <c r="M63" s="505" t="s">
        <v>140</v>
      </c>
      <c r="N63" s="515" t="s">
        <v>140</v>
      </c>
      <c r="O63" s="516" t="s">
        <v>140</v>
      </c>
      <c r="P63" s="517">
        <v>1</v>
      </c>
      <c r="Q63" s="505"/>
      <c r="R63" s="515"/>
      <c r="S63" s="518"/>
      <c r="T63" s="517"/>
      <c r="U63" s="505"/>
      <c r="V63" s="515"/>
      <c r="W63" s="518"/>
      <c r="X63" s="347"/>
    </row>
    <row r="64" spans="2:24" ht="25.5" customHeight="1">
      <c r="B64" s="76"/>
      <c r="C64" s="314" t="s">
        <v>277</v>
      </c>
      <c r="D64" s="513"/>
      <c r="E64" s="342" t="s">
        <v>116</v>
      </c>
      <c r="F64" s="337" t="s">
        <v>153</v>
      </c>
      <c r="G64" s="514">
        <v>1</v>
      </c>
      <c r="H64" s="342" t="s">
        <v>266</v>
      </c>
      <c r="I64" s="505"/>
      <c r="J64" s="344"/>
      <c r="K64" s="345"/>
      <c r="L64" s="346"/>
      <c r="M64" s="505"/>
      <c r="N64" s="515"/>
      <c r="O64" s="516"/>
      <c r="P64" s="517"/>
      <c r="Q64" s="505"/>
      <c r="R64" s="515" t="s">
        <v>140</v>
      </c>
      <c r="S64" s="518" t="s">
        <v>140</v>
      </c>
      <c r="T64" s="517">
        <v>1</v>
      </c>
      <c r="U64" s="505"/>
      <c r="V64" s="515"/>
      <c r="W64" s="518"/>
      <c r="X64" s="347"/>
    </row>
    <row r="65" spans="2:24" ht="39" customHeight="1">
      <c r="B65" s="76"/>
      <c r="C65" s="312" t="s">
        <v>278</v>
      </c>
      <c r="D65" s="519"/>
      <c r="E65" s="336" t="s">
        <v>116</v>
      </c>
      <c r="F65" s="337" t="s">
        <v>157</v>
      </c>
      <c r="G65" s="354">
        <v>12</v>
      </c>
      <c r="H65" s="336" t="s">
        <v>90</v>
      </c>
      <c r="I65" s="355" t="s">
        <v>140</v>
      </c>
      <c r="J65" s="375" t="s">
        <v>140</v>
      </c>
      <c r="K65" s="488" t="s">
        <v>140</v>
      </c>
      <c r="L65" s="377">
        <v>3</v>
      </c>
      <c r="M65" s="355" t="s">
        <v>140</v>
      </c>
      <c r="N65" s="375" t="s">
        <v>140</v>
      </c>
      <c r="O65" s="488" t="s">
        <v>140</v>
      </c>
      <c r="P65" s="377">
        <v>3</v>
      </c>
      <c r="Q65" s="355" t="s">
        <v>140</v>
      </c>
      <c r="R65" s="375" t="s">
        <v>140</v>
      </c>
      <c r="S65" s="488" t="s">
        <v>140</v>
      </c>
      <c r="T65" s="377">
        <v>3</v>
      </c>
      <c r="U65" s="355" t="s">
        <v>140</v>
      </c>
      <c r="V65" s="375" t="s">
        <v>140</v>
      </c>
      <c r="W65" s="488" t="s">
        <v>140</v>
      </c>
      <c r="X65" s="377">
        <v>3</v>
      </c>
    </row>
    <row r="66" spans="2:24" ht="39" customHeight="1">
      <c r="B66" s="76"/>
      <c r="C66" s="312" t="s">
        <v>279</v>
      </c>
      <c r="D66" s="519"/>
      <c r="E66" s="336" t="s">
        <v>116</v>
      </c>
      <c r="F66" s="337" t="s">
        <v>157</v>
      </c>
      <c r="G66" s="354">
        <v>12</v>
      </c>
      <c r="H66" s="336" t="s">
        <v>90</v>
      </c>
      <c r="I66" s="355" t="s">
        <v>140</v>
      </c>
      <c r="J66" s="375" t="s">
        <v>140</v>
      </c>
      <c r="K66" s="488" t="s">
        <v>140</v>
      </c>
      <c r="L66" s="377">
        <v>3</v>
      </c>
      <c r="M66" s="355" t="s">
        <v>140</v>
      </c>
      <c r="N66" s="375" t="s">
        <v>140</v>
      </c>
      <c r="O66" s="488" t="s">
        <v>140</v>
      </c>
      <c r="P66" s="377">
        <v>3</v>
      </c>
      <c r="Q66" s="355" t="s">
        <v>140</v>
      </c>
      <c r="R66" s="375" t="s">
        <v>140</v>
      </c>
      <c r="S66" s="488" t="s">
        <v>140</v>
      </c>
      <c r="T66" s="377">
        <v>3</v>
      </c>
      <c r="U66" s="355" t="s">
        <v>140</v>
      </c>
      <c r="V66" s="375" t="s">
        <v>140</v>
      </c>
      <c r="W66" s="488" t="s">
        <v>140</v>
      </c>
      <c r="X66" s="377">
        <v>3</v>
      </c>
    </row>
    <row r="67" spans="2:24" ht="39" customHeight="1">
      <c r="B67" s="76"/>
      <c r="C67" s="312" t="s">
        <v>280</v>
      </c>
      <c r="D67" s="519"/>
      <c r="E67" s="336" t="s">
        <v>116</v>
      </c>
      <c r="F67" s="337" t="s">
        <v>157</v>
      </c>
      <c r="G67" s="354">
        <v>12</v>
      </c>
      <c r="H67" s="336" t="s">
        <v>90</v>
      </c>
      <c r="I67" s="355" t="s">
        <v>140</v>
      </c>
      <c r="J67" s="375" t="s">
        <v>140</v>
      </c>
      <c r="K67" s="488" t="s">
        <v>140</v>
      </c>
      <c r="L67" s="377">
        <v>3</v>
      </c>
      <c r="M67" s="355" t="s">
        <v>140</v>
      </c>
      <c r="N67" s="375" t="s">
        <v>140</v>
      </c>
      <c r="O67" s="488" t="s">
        <v>140</v>
      </c>
      <c r="P67" s="377">
        <v>3</v>
      </c>
      <c r="Q67" s="355" t="s">
        <v>140</v>
      </c>
      <c r="R67" s="375" t="s">
        <v>140</v>
      </c>
      <c r="S67" s="488" t="s">
        <v>140</v>
      </c>
      <c r="T67" s="377">
        <v>3</v>
      </c>
      <c r="U67" s="355" t="s">
        <v>140</v>
      </c>
      <c r="V67" s="375" t="s">
        <v>140</v>
      </c>
      <c r="W67" s="488" t="s">
        <v>140</v>
      </c>
      <c r="X67" s="377">
        <v>3</v>
      </c>
    </row>
    <row r="68" spans="2:24" ht="46.5" customHeight="1">
      <c r="B68" s="76"/>
      <c r="C68" s="312" t="s">
        <v>281</v>
      </c>
      <c r="D68" s="519"/>
      <c r="E68" s="336" t="s">
        <v>116</v>
      </c>
      <c r="F68" s="337" t="s">
        <v>157</v>
      </c>
      <c r="G68" s="354">
        <v>12</v>
      </c>
      <c r="H68" s="336" t="s">
        <v>90</v>
      </c>
      <c r="I68" s="355" t="s">
        <v>140</v>
      </c>
      <c r="J68" s="375" t="s">
        <v>140</v>
      </c>
      <c r="K68" s="488" t="s">
        <v>140</v>
      </c>
      <c r="L68" s="377">
        <v>3</v>
      </c>
      <c r="M68" s="355" t="s">
        <v>140</v>
      </c>
      <c r="N68" s="375" t="s">
        <v>140</v>
      </c>
      <c r="O68" s="488" t="s">
        <v>140</v>
      </c>
      <c r="P68" s="377">
        <v>3</v>
      </c>
      <c r="Q68" s="355" t="s">
        <v>140</v>
      </c>
      <c r="R68" s="375" t="s">
        <v>140</v>
      </c>
      <c r="S68" s="488" t="s">
        <v>140</v>
      </c>
      <c r="T68" s="377">
        <v>3</v>
      </c>
      <c r="U68" s="355" t="s">
        <v>140</v>
      </c>
      <c r="V68" s="375" t="s">
        <v>140</v>
      </c>
      <c r="W68" s="488" t="s">
        <v>140</v>
      </c>
      <c r="X68" s="377">
        <v>3</v>
      </c>
    </row>
    <row r="69" spans="2:24" ht="46.5" customHeight="1">
      <c r="B69" s="76"/>
      <c r="C69" s="312" t="s">
        <v>282</v>
      </c>
      <c r="D69" s="519"/>
      <c r="E69" s="336" t="s">
        <v>116</v>
      </c>
      <c r="F69" s="337" t="s">
        <v>157</v>
      </c>
      <c r="G69" s="354">
        <v>12</v>
      </c>
      <c r="H69" s="336" t="s">
        <v>260</v>
      </c>
      <c r="I69" s="355" t="s">
        <v>140</v>
      </c>
      <c r="J69" s="375" t="s">
        <v>140</v>
      </c>
      <c r="K69" s="488" t="s">
        <v>140</v>
      </c>
      <c r="L69" s="377">
        <v>3</v>
      </c>
      <c r="M69" s="355" t="s">
        <v>140</v>
      </c>
      <c r="N69" s="375" t="s">
        <v>140</v>
      </c>
      <c r="O69" s="488" t="s">
        <v>140</v>
      </c>
      <c r="P69" s="377">
        <v>3</v>
      </c>
      <c r="Q69" s="355" t="s">
        <v>140</v>
      </c>
      <c r="R69" s="375" t="s">
        <v>140</v>
      </c>
      <c r="S69" s="488" t="s">
        <v>140</v>
      </c>
      <c r="T69" s="377">
        <v>3</v>
      </c>
      <c r="U69" s="355" t="s">
        <v>140</v>
      </c>
      <c r="V69" s="375" t="s">
        <v>140</v>
      </c>
      <c r="W69" s="488" t="s">
        <v>140</v>
      </c>
      <c r="X69" s="377">
        <v>3</v>
      </c>
    </row>
    <row r="70" spans="2:24" ht="37.5" customHeight="1">
      <c r="B70" s="113"/>
      <c r="C70" s="312" t="s">
        <v>283</v>
      </c>
      <c r="D70" s="658"/>
      <c r="E70" s="336" t="s">
        <v>116</v>
      </c>
      <c r="F70" s="337" t="s">
        <v>157</v>
      </c>
      <c r="G70" s="354">
        <v>12</v>
      </c>
      <c r="H70" s="336" t="s">
        <v>260</v>
      </c>
      <c r="I70" s="377" t="s">
        <v>140</v>
      </c>
      <c r="J70" s="377" t="s">
        <v>140</v>
      </c>
      <c r="K70" s="377" t="s">
        <v>140</v>
      </c>
      <c r="L70" s="377">
        <v>3</v>
      </c>
      <c r="M70" s="377" t="s">
        <v>140</v>
      </c>
      <c r="N70" s="377" t="s">
        <v>140</v>
      </c>
      <c r="O70" s="377" t="s">
        <v>140</v>
      </c>
      <c r="P70" s="377">
        <v>3</v>
      </c>
      <c r="Q70" s="377" t="s">
        <v>140</v>
      </c>
      <c r="R70" s="377" t="s">
        <v>140</v>
      </c>
      <c r="S70" s="377" t="s">
        <v>140</v>
      </c>
      <c r="T70" s="377">
        <v>3</v>
      </c>
      <c r="U70" s="377" t="s">
        <v>140</v>
      </c>
      <c r="V70" s="377" t="s">
        <v>140</v>
      </c>
      <c r="W70" s="377" t="s">
        <v>140</v>
      </c>
      <c r="X70" s="377">
        <v>3</v>
      </c>
    </row>
    <row r="71" spans="2:24" ht="39" customHeight="1">
      <c r="B71" s="76"/>
      <c r="C71" s="312" t="s">
        <v>284</v>
      </c>
      <c r="D71" s="658"/>
      <c r="E71" s="336" t="s">
        <v>116</v>
      </c>
      <c r="F71" s="337" t="s">
        <v>157</v>
      </c>
      <c r="G71" s="354"/>
      <c r="H71" s="336" t="s">
        <v>260</v>
      </c>
      <c r="I71" s="377" t="s">
        <v>140</v>
      </c>
      <c r="J71" s="377" t="s">
        <v>140</v>
      </c>
      <c r="K71" s="377" t="s">
        <v>140</v>
      </c>
      <c r="L71" s="377">
        <v>3</v>
      </c>
      <c r="M71" s="377" t="s">
        <v>140</v>
      </c>
      <c r="N71" s="377" t="s">
        <v>140</v>
      </c>
      <c r="O71" s="377" t="s">
        <v>140</v>
      </c>
      <c r="P71" s="377">
        <v>3</v>
      </c>
      <c r="Q71" s="377" t="s">
        <v>140</v>
      </c>
      <c r="R71" s="377" t="s">
        <v>140</v>
      </c>
      <c r="S71" s="377" t="s">
        <v>140</v>
      </c>
      <c r="T71" s="377">
        <v>3</v>
      </c>
      <c r="U71" s="377" t="s">
        <v>140</v>
      </c>
      <c r="V71" s="377" t="s">
        <v>140</v>
      </c>
      <c r="W71" s="377" t="s">
        <v>140</v>
      </c>
      <c r="X71" s="377">
        <v>3</v>
      </c>
    </row>
    <row r="72" spans="2:24" ht="30.75" customHeight="1">
      <c r="B72" s="103"/>
      <c r="C72" s="591" t="s">
        <v>285</v>
      </c>
      <c r="D72" s="512"/>
      <c r="E72" s="336"/>
      <c r="F72" s="337"/>
      <c r="G72" s="521"/>
      <c r="H72" s="338"/>
      <c r="I72" s="355"/>
      <c r="J72" s="375"/>
      <c r="K72" s="488"/>
      <c r="L72" s="377"/>
      <c r="M72" s="355"/>
      <c r="N72" s="375"/>
      <c r="O72" s="356"/>
      <c r="P72" s="377"/>
      <c r="Q72" s="355"/>
      <c r="R72" s="375"/>
      <c r="S72" s="488"/>
      <c r="T72" s="377"/>
      <c r="U72" s="355"/>
      <c r="V72" s="375"/>
      <c r="W72" s="488"/>
      <c r="X72" s="377"/>
    </row>
    <row r="73" spans="2:24" ht="78.75" customHeight="1">
      <c r="B73" s="103"/>
      <c r="C73" s="89" t="s">
        <v>318</v>
      </c>
      <c r="D73" s="209"/>
      <c r="E73" s="79"/>
      <c r="F73" s="58"/>
      <c r="G73" s="215"/>
      <c r="H73" s="58"/>
      <c r="I73" s="212"/>
      <c r="J73" s="203"/>
      <c r="K73" s="214"/>
      <c r="L73" s="78"/>
      <c r="M73" s="212"/>
      <c r="N73" s="203"/>
      <c r="O73" s="213"/>
      <c r="P73" s="78"/>
      <c r="Q73" s="212"/>
      <c r="R73" s="203"/>
      <c r="S73" s="214"/>
      <c r="T73" s="78"/>
      <c r="U73" s="212"/>
      <c r="V73" s="203"/>
      <c r="W73" s="214"/>
      <c r="X73" s="78"/>
    </row>
    <row r="74" spans="2:24" ht="31.5" customHeight="1">
      <c r="B74" s="103"/>
      <c r="C74" s="314" t="s">
        <v>286</v>
      </c>
      <c r="D74" s="216"/>
      <c r="E74" s="336" t="s">
        <v>116</v>
      </c>
      <c r="F74" s="337" t="s">
        <v>157</v>
      </c>
      <c r="G74" s="560" t="s">
        <v>149</v>
      </c>
      <c r="H74" s="373" t="s">
        <v>158</v>
      </c>
      <c r="I74" s="561" t="s">
        <v>140</v>
      </c>
      <c r="J74" s="562" t="s">
        <v>140</v>
      </c>
      <c r="K74" s="563" t="s">
        <v>140</v>
      </c>
      <c r="L74" s="564"/>
      <c r="M74" s="561" t="s">
        <v>140</v>
      </c>
      <c r="N74" s="562" t="s">
        <v>140</v>
      </c>
      <c r="O74" s="565" t="s">
        <v>140</v>
      </c>
      <c r="P74" s="564"/>
      <c r="Q74" s="561" t="s">
        <v>140</v>
      </c>
      <c r="R74" s="562" t="s">
        <v>140</v>
      </c>
      <c r="S74" s="563" t="s">
        <v>140</v>
      </c>
      <c r="T74" s="564"/>
      <c r="U74" s="561" t="s">
        <v>140</v>
      </c>
      <c r="V74" s="562" t="s">
        <v>140</v>
      </c>
      <c r="W74" s="563" t="s">
        <v>140</v>
      </c>
      <c r="X74" s="564"/>
    </row>
    <row r="75" spans="2:24" ht="25.5" customHeight="1">
      <c r="B75" s="103"/>
      <c r="C75" s="314" t="s">
        <v>311</v>
      </c>
      <c r="D75" s="216"/>
      <c r="E75" s="336" t="s">
        <v>116</v>
      </c>
      <c r="F75" s="337" t="s">
        <v>157</v>
      </c>
      <c r="G75" s="114">
        <v>200</v>
      </c>
      <c r="H75" s="373" t="s">
        <v>158</v>
      </c>
      <c r="I75" s="561" t="s">
        <v>140</v>
      </c>
      <c r="J75" s="562" t="s">
        <v>140</v>
      </c>
      <c r="K75" s="563" t="s">
        <v>140</v>
      </c>
      <c r="L75" s="564">
        <v>50</v>
      </c>
      <c r="M75" s="561" t="s">
        <v>140</v>
      </c>
      <c r="N75" s="562" t="s">
        <v>140</v>
      </c>
      <c r="O75" s="565" t="s">
        <v>140</v>
      </c>
      <c r="P75" s="564">
        <v>50</v>
      </c>
      <c r="Q75" s="561" t="s">
        <v>140</v>
      </c>
      <c r="R75" s="562" t="s">
        <v>140</v>
      </c>
      <c r="S75" s="563" t="s">
        <v>140</v>
      </c>
      <c r="T75" s="564">
        <v>50</v>
      </c>
      <c r="U75" s="561" t="s">
        <v>140</v>
      </c>
      <c r="V75" s="562" t="s">
        <v>140</v>
      </c>
      <c r="W75" s="563" t="s">
        <v>140</v>
      </c>
      <c r="X75" s="564">
        <v>50</v>
      </c>
    </row>
    <row r="76" spans="2:24" ht="36.75" customHeight="1">
      <c r="B76" s="103"/>
      <c r="C76" s="659" t="s">
        <v>312</v>
      </c>
      <c r="D76" s="216"/>
      <c r="E76" s="96" t="s">
        <v>116</v>
      </c>
      <c r="F76" s="66" t="s">
        <v>157</v>
      </c>
      <c r="G76" s="371">
        <v>500</v>
      </c>
      <c r="H76" s="346" t="s">
        <v>158</v>
      </c>
      <c r="I76" s="343" t="s">
        <v>140</v>
      </c>
      <c r="J76" s="344" t="s">
        <v>140</v>
      </c>
      <c r="K76" s="345" t="s">
        <v>140</v>
      </c>
      <c r="L76" s="346">
        <v>125</v>
      </c>
      <c r="M76" s="343" t="s">
        <v>140</v>
      </c>
      <c r="N76" s="344" t="s">
        <v>140</v>
      </c>
      <c r="O76" s="345" t="s">
        <v>140</v>
      </c>
      <c r="P76" s="346">
        <v>125</v>
      </c>
      <c r="Q76" s="343" t="s">
        <v>140</v>
      </c>
      <c r="R76" s="344" t="s">
        <v>140</v>
      </c>
      <c r="S76" s="345" t="s">
        <v>140</v>
      </c>
      <c r="T76" s="346">
        <v>125</v>
      </c>
      <c r="U76" s="343" t="s">
        <v>140</v>
      </c>
      <c r="V76" s="344" t="s">
        <v>140</v>
      </c>
      <c r="W76" s="345" t="s">
        <v>140</v>
      </c>
      <c r="X76" s="346">
        <v>125</v>
      </c>
    </row>
    <row r="77" spans="2:24" ht="41.25" customHeight="1">
      <c r="B77" s="106"/>
      <c r="C77" s="570" t="s">
        <v>313</v>
      </c>
      <c r="D77" s="209"/>
      <c r="E77" s="79" t="s">
        <v>116</v>
      </c>
      <c r="F77" s="58" t="s">
        <v>157</v>
      </c>
      <c r="G77" s="522">
        <v>600</v>
      </c>
      <c r="H77" s="377" t="s">
        <v>158</v>
      </c>
      <c r="I77" s="355" t="s">
        <v>140</v>
      </c>
      <c r="J77" s="375" t="s">
        <v>140</v>
      </c>
      <c r="K77" s="488" t="s">
        <v>140</v>
      </c>
      <c r="L77" s="377">
        <v>150</v>
      </c>
      <c r="M77" s="355" t="s">
        <v>140</v>
      </c>
      <c r="N77" s="375" t="s">
        <v>140</v>
      </c>
      <c r="O77" s="488" t="s">
        <v>140</v>
      </c>
      <c r="P77" s="377">
        <v>150</v>
      </c>
      <c r="Q77" s="355" t="s">
        <v>140</v>
      </c>
      <c r="R77" s="375" t="s">
        <v>140</v>
      </c>
      <c r="S77" s="488" t="s">
        <v>140</v>
      </c>
      <c r="T77" s="377">
        <v>150</v>
      </c>
      <c r="U77" s="355" t="s">
        <v>140</v>
      </c>
      <c r="V77" s="375" t="s">
        <v>140</v>
      </c>
      <c r="W77" s="488" t="s">
        <v>140</v>
      </c>
      <c r="X77" s="377">
        <v>150</v>
      </c>
    </row>
    <row r="78" spans="2:24" ht="30" customHeight="1">
      <c r="B78" s="8"/>
      <c r="C78" s="570" t="s">
        <v>317</v>
      </c>
      <c r="D78" s="211"/>
      <c r="E78" s="79" t="s">
        <v>92</v>
      </c>
      <c r="F78" s="58" t="s">
        <v>152</v>
      </c>
      <c r="G78" s="521">
        <v>40</v>
      </c>
      <c r="H78" s="377" t="s">
        <v>158</v>
      </c>
      <c r="I78" s="355" t="s">
        <v>140</v>
      </c>
      <c r="J78" s="375" t="s">
        <v>140</v>
      </c>
      <c r="K78" s="488" t="s">
        <v>140</v>
      </c>
      <c r="L78" s="377">
        <v>10</v>
      </c>
      <c r="M78" s="355" t="s">
        <v>140</v>
      </c>
      <c r="N78" s="375" t="s">
        <v>140</v>
      </c>
      <c r="O78" s="488" t="s">
        <v>140</v>
      </c>
      <c r="P78" s="377">
        <v>10</v>
      </c>
      <c r="Q78" s="355" t="s">
        <v>140</v>
      </c>
      <c r="R78" s="375" t="s">
        <v>140</v>
      </c>
      <c r="S78" s="488" t="s">
        <v>140</v>
      </c>
      <c r="T78" s="377">
        <v>10</v>
      </c>
      <c r="U78" s="355" t="s">
        <v>140</v>
      </c>
      <c r="V78" s="375" t="s">
        <v>140</v>
      </c>
      <c r="W78" s="488" t="s">
        <v>140</v>
      </c>
      <c r="X78" s="377">
        <v>10</v>
      </c>
    </row>
    <row r="79" spans="2:24" ht="42.75" customHeight="1">
      <c r="B79" s="8"/>
      <c r="C79" s="570" t="s">
        <v>314</v>
      </c>
      <c r="D79" s="220"/>
      <c r="E79" s="79" t="s">
        <v>92</v>
      </c>
      <c r="F79" s="58" t="s">
        <v>152</v>
      </c>
      <c r="G79" s="521">
        <v>20</v>
      </c>
      <c r="H79" s="377" t="s">
        <v>158</v>
      </c>
      <c r="I79" s="355" t="s">
        <v>140</v>
      </c>
      <c r="J79" s="375" t="s">
        <v>140</v>
      </c>
      <c r="K79" s="488" t="s">
        <v>140</v>
      </c>
      <c r="L79" s="377">
        <v>10</v>
      </c>
      <c r="M79" s="355" t="s">
        <v>140</v>
      </c>
      <c r="N79" s="375" t="s">
        <v>140</v>
      </c>
      <c r="O79" s="488" t="s">
        <v>140</v>
      </c>
      <c r="P79" s="377">
        <v>10</v>
      </c>
      <c r="Q79" s="355" t="s">
        <v>140</v>
      </c>
      <c r="R79" s="375" t="s">
        <v>140</v>
      </c>
      <c r="S79" s="488" t="s">
        <v>140</v>
      </c>
      <c r="T79" s="377">
        <v>10</v>
      </c>
      <c r="U79" s="355" t="s">
        <v>140</v>
      </c>
      <c r="V79" s="375" t="s">
        <v>140</v>
      </c>
      <c r="W79" s="488" t="s">
        <v>140</v>
      </c>
      <c r="X79" s="377">
        <v>10</v>
      </c>
    </row>
    <row r="80" spans="2:24" ht="34.5" customHeight="1">
      <c r="B80" s="8"/>
      <c r="C80" s="592" t="s">
        <v>315</v>
      </c>
      <c r="D80" s="210"/>
      <c r="E80" s="88" t="s">
        <v>93</v>
      </c>
      <c r="F80" s="58" t="s">
        <v>152</v>
      </c>
      <c r="G80" s="523" t="s">
        <v>149</v>
      </c>
      <c r="H80" s="524" t="s">
        <v>158</v>
      </c>
      <c r="I80" s="525" t="s">
        <v>140</v>
      </c>
      <c r="J80" s="526" t="s">
        <v>140</v>
      </c>
      <c r="K80" s="527" t="s">
        <v>140</v>
      </c>
      <c r="L80" s="524"/>
      <c r="M80" s="525" t="s">
        <v>140</v>
      </c>
      <c r="N80" s="526" t="s">
        <v>140</v>
      </c>
      <c r="O80" s="527" t="s">
        <v>140</v>
      </c>
      <c r="P80" s="524"/>
      <c r="Q80" s="525" t="s">
        <v>140</v>
      </c>
      <c r="R80" s="526" t="s">
        <v>140</v>
      </c>
      <c r="S80" s="527" t="s">
        <v>140</v>
      </c>
      <c r="T80" s="524"/>
      <c r="U80" s="525" t="s">
        <v>140</v>
      </c>
      <c r="V80" s="526" t="s">
        <v>140</v>
      </c>
      <c r="W80" s="527" t="s">
        <v>140</v>
      </c>
      <c r="X80" s="528"/>
    </row>
    <row r="81" spans="2:24" ht="34.5" customHeight="1">
      <c r="B81" s="8"/>
      <c r="C81" s="593" t="s">
        <v>316</v>
      </c>
      <c r="D81" s="210"/>
      <c r="E81" s="88" t="s">
        <v>116</v>
      </c>
      <c r="F81" s="97" t="s">
        <v>157</v>
      </c>
      <c r="G81" s="523" t="s">
        <v>149</v>
      </c>
      <c r="H81" s="524" t="s">
        <v>158</v>
      </c>
      <c r="I81" s="525" t="s">
        <v>140</v>
      </c>
      <c r="J81" s="526" t="s">
        <v>140</v>
      </c>
      <c r="K81" s="527" t="s">
        <v>140</v>
      </c>
      <c r="L81" s="524"/>
      <c r="M81" s="525" t="s">
        <v>140</v>
      </c>
      <c r="N81" s="526" t="s">
        <v>140</v>
      </c>
      <c r="O81" s="527" t="s">
        <v>140</v>
      </c>
      <c r="P81" s="524"/>
      <c r="Q81" s="525" t="s">
        <v>140</v>
      </c>
      <c r="R81" s="526" t="s">
        <v>140</v>
      </c>
      <c r="S81" s="527" t="s">
        <v>140</v>
      </c>
      <c r="T81" s="524"/>
      <c r="U81" s="525" t="s">
        <v>140</v>
      </c>
      <c r="V81" s="526" t="s">
        <v>140</v>
      </c>
      <c r="W81" s="527" t="s">
        <v>140</v>
      </c>
      <c r="X81" s="528"/>
    </row>
    <row r="82" spans="2:24" ht="44.25" customHeight="1">
      <c r="B82" s="8"/>
      <c r="C82" s="593" t="s">
        <v>334</v>
      </c>
      <c r="D82" s="210"/>
      <c r="E82" s="88" t="s">
        <v>116</v>
      </c>
      <c r="F82" s="97" t="s">
        <v>157</v>
      </c>
      <c r="G82" s="523" t="s">
        <v>149</v>
      </c>
      <c r="H82" s="524" t="s">
        <v>158</v>
      </c>
      <c r="I82" s="525" t="s">
        <v>140</v>
      </c>
      <c r="J82" s="526" t="s">
        <v>140</v>
      </c>
      <c r="K82" s="527" t="s">
        <v>140</v>
      </c>
      <c r="L82" s="524"/>
      <c r="M82" s="525" t="s">
        <v>140</v>
      </c>
      <c r="N82" s="526" t="s">
        <v>140</v>
      </c>
      <c r="O82" s="527" t="s">
        <v>140</v>
      </c>
      <c r="P82" s="524"/>
      <c r="Q82" s="525" t="s">
        <v>140</v>
      </c>
      <c r="R82" s="526" t="s">
        <v>140</v>
      </c>
      <c r="S82" s="527" t="s">
        <v>140</v>
      </c>
      <c r="T82" s="524"/>
      <c r="U82" s="525" t="s">
        <v>140</v>
      </c>
      <c r="V82" s="526" t="s">
        <v>140</v>
      </c>
      <c r="W82" s="527" t="s">
        <v>140</v>
      </c>
      <c r="X82" s="528"/>
    </row>
    <row r="83" spans="2:24" ht="44.25" customHeight="1">
      <c r="B83" s="8"/>
      <c r="C83" s="593" t="s">
        <v>335</v>
      </c>
      <c r="D83" s="210"/>
      <c r="E83" s="88" t="s">
        <v>116</v>
      </c>
      <c r="F83" s="97" t="s">
        <v>157</v>
      </c>
      <c r="G83" s="523" t="s">
        <v>149</v>
      </c>
      <c r="H83" s="524" t="s">
        <v>158</v>
      </c>
      <c r="I83" s="525" t="s">
        <v>140</v>
      </c>
      <c r="J83" s="526" t="s">
        <v>140</v>
      </c>
      <c r="K83" s="527" t="s">
        <v>140</v>
      </c>
      <c r="L83" s="524"/>
      <c r="M83" s="525" t="s">
        <v>140</v>
      </c>
      <c r="N83" s="526" t="s">
        <v>140</v>
      </c>
      <c r="O83" s="527" t="s">
        <v>140</v>
      </c>
      <c r="P83" s="524"/>
      <c r="Q83" s="525" t="s">
        <v>140</v>
      </c>
      <c r="R83" s="526" t="s">
        <v>140</v>
      </c>
      <c r="S83" s="527" t="s">
        <v>140</v>
      </c>
      <c r="T83" s="524"/>
      <c r="U83" s="525" t="s">
        <v>140</v>
      </c>
      <c r="V83" s="526" t="s">
        <v>140</v>
      </c>
      <c r="W83" s="527" t="s">
        <v>140</v>
      </c>
      <c r="X83" s="528"/>
    </row>
    <row r="84" spans="2:24" ht="42" customHeight="1">
      <c r="B84" s="8"/>
      <c r="C84" s="593" t="s">
        <v>340</v>
      </c>
      <c r="D84" s="210"/>
      <c r="E84" s="88" t="s">
        <v>116</v>
      </c>
      <c r="F84" s="97" t="s">
        <v>157</v>
      </c>
      <c r="G84" s="523" t="s">
        <v>149</v>
      </c>
      <c r="H84" s="524" t="s">
        <v>158</v>
      </c>
      <c r="I84" s="525" t="s">
        <v>140</v>
      </c>
      <c r="J84" s="526" t="s">
        <v>140</v>
      </c>
      <c r="K84" s="527" t="s">
        <v>140</v>
      </c>
      <c r="L84" s="524"/>
      <c r="M84" s="525" t="s">
        <v>140</v>
      </c>
      <c r="N84" s="526" t="s">
        <v>140</v>
      </c>
      <c r="O84" s="527" t="s">
        <v>140</v>
      </c>
      <c r="P84" s="524"/>
      <c r="Q84" s="525" t="s">
        <v>140</v>
      </c>
      <c r="R84" s="526" t="s">
        <v>140</v>
      </c>
      <c r="S84" s="527" t="s">
        <v>140</v>
      </c>
      <c r="T84" s="524"/>
      <c r="U84" s="525" t="s">
        <v>140</v>
      </c>
      <c r="V84" s="526" t="s">
        <v>140</v>
      </c>
      <c r="W84" s="527" t="s">
        <v>140</v>
      </c>
      <c r="X84" s="528"/>
    </row>
    <row r="85" spans="2:24" ht="33" customHeight="1">
      <c r="B85" s="8"/>
      <c r="C85" s="593" t="s">
        <v>336</v>
      </c>
      <c r="D85" s="210"/>
      <c r="E85" s="88" t="s">
        <v>116</v>
      </c>
      <c r="F85" s="97" t="s">
        <v>157</v>
      </c>
      <c r="G85" s="523" t="s">
        <v>149</v>
      </c>
      <c r="H85" s="524" t="s">
        <v>158</v>
      </c>
      <c r="I85" s="525" t="s">
        <v>140</v>
      </c>
      <c r="J85" s="526" t="s">
        <v>140</v>
      </c>
      <c r="K85" s="527" t="s">
        <v>140</v>
      </c>
      <c r="L85" s="524"/>
      <c r="M85" s="525" t="s">
        <v>140</v>
      </c>
      <c r="N85" s="526" t="s">
        <v>140</v>
      </c>
      <c r="O85" s="527" t="s">
        <v>140</v>
      </c>
      <c r="P85" s="524"/>
      <c r="Q85" s="525" t="s">
        <v>140</v>
      </c>
      <c r="R85" s="526" t="s">
        <v>140</v>
      </c>
      <c r="S85" s="527" t="s">
        <v>140</v>
      </c>
      <c r="T85" s="524"/>
      <c r="U85" s="525" t="s">
        <v>140</v>
      </c>
      <c r="V85" s="526" t="s">
        <v>140</v>
      </c>
      <c r="W85" s="527" t="s">
        <v>140</v>
      </c>
      <c r="X85" s="528"/>
    </row>
    <row r="86" spans="2:24" ht="33" customHeight="1">
      <c r="B86" s="8"/>
      <c r="C86" s="593" t="s">
        <v>337</v>
      </c>
      <c r="D86" s="210"/>
      <c r="E86" s="88" t="s">
        <v>116</v>
      </c>
      <c r="F86" s="97" t="s">
        <v>157</v>
      </c>
      <c r="G86" s="523" t="s">
        <v>149</v>
      </c>
      <c r="H86" s="524" t="s">
        <v>158</v>
      </c>
      <c r="I86" s="525" t="s">
        <v>140</v>
      </c>
      <c r="J86" s="526" t="s">
        <v>140</v>
      </c>
      <c r="K86" s="527" t="s">
        <v>140</v>
      </c>
      <c r="L86" s="524"/>
      <c r="M86" s="525" t="s">
        <v>140</v>
      </c>
      <c r="N86" s="526" t="s">
        <v>140</v>
      </c>
      <c r="O86" s="549" t="s">
        <v>140</v>
      </c>
      <c r="P86" s="524"/>
      <c r="Q86" s="525" t="s">
        <v>140</v>
      </c>
      <c r="R86" s="526" t="s">
        <v>140</v>
      </c>
      <c r="S86" s="527" t="s">
        <v>140</v>
      </c>
      <c r="T86" s="524"/>
      <c r="U86" s="525" t="s">
        <v>140</v>
      </c>
      <c r="V86" s="526" t="s">
        <v>140</v>
      </c>
      <c r="W86" s="527" t="s">
        <v>140</v>
      </c>
      <c r="X86" s="528"/>
    </row>
    <row r="87" spans="2:24" ht="33" customHeight="1">
      <c r="B87" s="8"/>
      <c r="C87" s="593" t="s">
        <v>338</v>
      </c>
      <c r="D87" s="210"/>
      <c r="E87" s="88" t="s">
        <v>116</v>
      </c>
      <c r="F87" s="97" t="s">
        <v>157</v>
      </c>
      <c r="G87" s="523" t="s">
        <v>149</v>
      </c>
      <c r="H87" s="524" t="s">
        <v>158</v>
      </c>
      <c r="I87" s="525" t="s">
        <v>140</v>
      </c>
      <c r="J87" s="526" t="s">
        <v>140</v>
      </c>
      <c r="K87" s="527" t="s">
        <v>140</v>
      </c>
      <c r="L87" s="524"/>
      <c r="M87" s="525" t="s">
        <v>140</v>
      </c>
      <c r="N87" s="526" t="s">
        <v>140</v>
      </c>
      <c r="O87" s="549" t="s">
        <v>140</v>
      </c>
      <c r="P87" s="524"/>
      <c r="Q87" s="525" t="s">
        <v>140</v>
      </c>
      <c r="R87" s="526" t="s">
        <v>140</v>
      </c>
      <c r="S87" s="527" t="s">
        <v>140</v>
      </c>
      <c r="T87" s="524"/>
      <c r="U87" s="525" t="s">
        <v>140</v>
      </c>
      <c r="V87" s="526" t="s">
        <v>140</v>
      </c>
      <c r="W87" s="527" t="s">
        <v>140</v>
      </c>
      <c r="X87" s="528"/>
    </row>
    <row r="88" spans="2:24" ht="42.75" customHeight="1">
      <c r="B88" s="8"/>
      <c r="C88" s="593" t="s">
        <v>339</v>
      </c>
      <c r="D88" s="210"/>
      <c r="E88" s="88" t="s">
        <v>116</v>
      </c>
      <c r="F88" s="97" t="s">
        <v>157</v>
      </c>
      <c r="G88" s="523">
        <v>12</v>
      </c>
      <c r="H88" s="524" t="s">
        <v>158</v>
      </c>
      <c r="I88" s="525" t="s">
        <v>140</v>
      </c>
      <c r="J88" s="526" t="s">
        <v>140</v>
      </c>
      <c r="K88" s="527" t="s">
        <v>140</v>
      </c>
      <c r="L88" s="524"/>
      <c r="M88" s="525" t="s">
        <v>140</v>
      </c>
      <c r="N88" s="526" t="s">
        <v>140</v>
      </c>
      <c r="O88" s="549" t="s">
        <v>140</v>
      </c>
      <c r="P88" s="524"/>
      <c r="Q88" s="525" t="s">
        <v>140</v>
      </c>
      <c r="R88" s="526" t="s">
        <v>140</v>
      </c>
      <c r="S88" s="527" t="s">
        <v>140</v>
      </c>
      <c r="T88" s="524"/>
      <c r="U88" s="525" t="s">
        <v>140</v>
      </c>
      <c r="V88" s="526" t="s">
        <v>140</v>
      </c>
      <c r="W88" s="527" t="s">
        <v>140</v>
      </c>
      <c r="X88" s="528"/>
    </row>
    <row r="89" spans="2:24" ht="67.5" customHeight="1">
      <c r="B89" s="8" t="s">
        <v>48</v>
      </c>
      <c r="C89" s="313" t="s">
        <v>288</v>
      </c>
      <c r="D89" s="208"/>
      <c r="E89" s="79"/>
      <c r="F89" s="59"/>
      <c r="G89" s="58"/>
      <c r="H89" s="338"/>
      <c r="I89" s="212"/>
      <c r="J89" s="203"/>
      <c r="K89" s="214"/>
      <c r="L89" s="78"/>
      <c r="M89" s="212"/>
      <c r="N89" s="203"/>
      <c r="O89" s="219"/>
      <c r="P89" s="78"/>
      <c r="Q89" s="212"/>
      <c r="R89" s="203"/>
      <c r="S89" s="214"/>
      <c r="T89" s="78"/>
      <c r="U89" s="212"/>
      <c r="V89" s="203"/>
      <c r="W89" s="214"/>
      <c r="X89" s="78"/>
    </row>
    <row r="90" spans="2:24" ht="42" customHeight="1">
      <c r="B90" s="98"/>
      <c r="C90" s="314" t="s">
        <v>289</v>
      </c>
      <c r="D90" s="519"/>
      <c r="E90" s="336" t="s">
        <v>116</v>
      </c>
      <c r="F90" s="337" t="s">
        <v>157</v>
      </c>
      <c r="G90" s="338" t="s">
        <v>149</v>
      </c>
      <c r="H90" s="338" t="s">
        <v>183</v>
      </c>
      <c r="I90" s="343" t="s">
        <v>140</v>
      </c>
      <c r="J90" s="344" t="s">
        <v>140</v>
      </c>
      <c r="K90" s="345" t="s">
        <v>140</v>
      </c>
      <c r="L90" s="346"/>
      <c r="M90" s="343" t="s">
        <v>140</v>
      </c>
      <c r="N90" s="344" t="s">
        <v>140</v>
      </c>
      <c r="O90" s="345" t="s">
        <v>140</v>
      </c>
      <c r="P90" s="346"/>
      <c r="Q90" s="343" t="s">
        <v>140</v>
      </c>
      <c r="R90" s="344" t="s">
        <v>140</v>
      </c>
      <c r="S90" s="345" t="s">
        <v>140</v>
      </c>
      <c r="T90" s="346"/>
      <c r="U90" s="343" t="s">
        <v>140</v>
      </c>
      <c r="V90" s="344" t="s">
        <v>140</v>
      </c>
      <c r="W90" s="345" t="s">
        <v>140</v>
      </c>
      <c r="X90" s="346"/>
    </row>
    <row r="91" spans="2:24" ht="33" customHeight="1">
      <c r="B91" s="98"/>
      <c r="C91" s="314" t="s">
        <v>465</v>
      </c>
      <c r="D91" s="519"/>
      <c r="E91" s="336" t="s">
        <v>116</v>
      </c>
      <c r="F91" s="337" t="s">
        <v>157</v>
      </c>
      <c r="G91" s="338" t="s">
        <v>149</v>
      </c>
      <c r="H91" s="336" t="s">
        <v>468</v>
      </c>
      <c r="I91" s="343"/>
      <c r="J91" s="344" t="s">
        <v>140</v>
      </c>
      <c r="K91" s="345" t="s">
        <v>140</v>
      </c>
      <c r="L91" s="346"/>
      <c r="M91" s="343"/>
      <c r="N91" s="344"/>
      <c r="O91" s="345"/>
      <c r="P91" s="346"/>
      <c r="Q91" s="343"/>
      <c r="R91" s="344"/>
      <c r="S91" s="345"/>
      <c r="T91" s="346"/>
      <c r="U91" s="343"/>
      <c r="V91" s="344"/>
      <c r="W91" s="345"/>
      <c r="X91" s="346"/>
    </row>
    <row r="92" spans="2:24" ht="33" customHeight="1">
      <c r="B92" s="371"/>
      <c r="C92" s="312" t="s">
        <v>466</v>
      </c>
      <c r="D92" s="512">
        <v>700000</v>
      </c>
      <c r="E92" s="79" t="s">
        <v>117</v>
      </c>
      <c r="F92" s="59" t="s">
        <v>153</v>
      </c>
      <c r="G92" s="58">
        <v>4</v>
      </c>
      <c r="H92" s="58" t="s">
        <v>82</v>
      </c>
      <c r="I92" s="595" t="s">
        <v>140</v>
      </c>
      <c r="J92" s="596" t="s">
        <v>140</v>
      </c>
      <c r="K92" s="597" t="s">
        <v>140</v>
      </c>
      <c r="L92" s="58">
        <v>1</v>
      </c>
      <c r="M92" s="595" t="s">
        <v>140</v>
      </c>
      <c r="N92" s="596" t="s">
        <v>140</v>
      </c>
      <c r="O92" s="126" t="s">
        <v>140</v>
      </c>
      <c r="P92" s="58">
        <v>1</v>
      </c>
      <c r="Q92" s="595" t="s">
        <v>140</v>
      </c>
      <c r="R92" s="598" t="s">
        <v>140</v>
      </c>
      <c r="S92" s="597" t="s">
        <v>140</v>
      </c>
      <c r="T92" s="58">
        <v>2</v>
      </c>
      <c r="U92" s="595" t="s">
        <v>140</v>
      </c>
      <c r="V92" s="596" t="s">
        <v>140</v>
      </c>
      <c r="W92" s="597" t="s">
        <v>140</v>
      </c>
      <c r="X92" s="58"/>
    </row>
    <row r="93" spans="2:24" ht="23.25" customHeight="1">
      <c r="B93" s="335"/>
      <c r="C93" s="335" t="s">
        <v>95</v>
      </c>
      <c r="D93" s="658"/>
      <c r="E93" s="336"/>
      <c r="F93" s="337"/>
      <c r="G93" s="660"/>
      <c r="H93" s="338"/>
      <c r="I93" s="661"/>
      <c r="J93" s="662"/>
      <c r="K93" s="663"/>
      <c r="L93" s="664"/>
      <c r="M93" s="661"/>
      <c r="N93" s="662"/>
      <c r="O93" s="665"/>
      <c r="P93" s="664"/>
      <c r="Q93" s="661"/>
      <c r="R93" s="662"/>
      <c r="S93" s="663"/>
      <c r="T93" s="664"/>
      <c r="U93" s="661"/>
      <c r="V93" s="662"/>
      <c r="W93" s="663"/>
      <c r="X93" s="664"/>
    </row>
    <row r="94" spans="2:24" ht="27.75" customHeight="1">
      <c r="B94" s="335"/>
      <c r="C94" s="314" t="s">
        <v>186</v>
      </c>
      <c r="D94" s="339">
        <v>75220865</v>
      </c>
      <c r="E94" s="339"/>
      <c r="F94" s="340"/>
      <c r="G94" s="341"/>
      <c r="H94" s="342" t="s">
        <v>90</v>
      </c>
      <c r="I94" s="343" t="s">
        <v>140</v>
      </c>
      <c r="J94" s="344" t="s">
        <v>140</v>
      </c>
      <c r="K94" s="345" t="s">
        <v>140</v>
      </c>
      <c r="L94" s="346"/>
      <c r="M94" s="343" t="s">
        <v>140</v>
      </c>
      <c r="N94" s="344" t="s">
        <v>140</v>
      </c>
      <c r="O94" s="345" t="s">
        <v>140</v>
      </c>
      <c r="P94" s="346"/>
      <c r="Q94" s="343" t="s">
        <v>140</v>
      </c>
      <c r="R94" s="344" t="s">
        <v>140</v>
      </c>
      <c r="S94" s="345" t="s">
        <v>140</v>
      </c>
      <c r="T94" s="346"/>
      <c r="U94" s="343" t="s">
        <v>140</v>
      </c>
      <c r="V94" s="344" t="s">
        <v>140</v>
      </c>
      <c r="W94" s="345" t="s">
        <v>140</v>
      </c>
      <c r="X94" s="347"/>
    </row>
    <row r="95" spans="2:24" ht="26.25" customHeight="1">
      <c r="B95" s="101"/>
      <c r="C95" s="105" t="s">
        <v>185</v>
      </c>
      <c r="D95" s="482">
        <v>1941100</v>
      </c>
      <c r="E95" s="211"/>
      <c r="F95" s="59"/>
      <c r="G95" s="217"/>
      <c r="H95" s="79" t="s">
        <v>90</v>
      </c>
      <c r="I95" s="80" t="s">
        <v>140</v>
      </c>
      <c r="J95" s="81" t="s">
        <v>140</v>
      </c>
      <c r="K95" s="82" t="s">
        <v>140</v>
      </c>
      <c r="L95" s="83"/>
      <c r="M95" s="80" t="s">
        <v>140</v>
      </c>
      <c r="N95" s="81" t="s">
        <v>140</v>
      </c>
      <c r="O95" s="82" t="s">
        <v>140</v>
      </c>
      <c r="P95" s="83"/>
      <c r="Q95" s="80" t="s">
        <v>140</v>
      </c>
      <c r="R95" s="81" t="s">
        <v>140</v>
      </c>
      <c r="S95" s="82" t="s">
        <v>140</v>
      </c>
      <c r="T95" s="83"/>
      <c r="U95" s="80" t="s">
        <v>140</v>
      </c>
      <c r="V95" s="81" t="s">
        <v>140</v>
      </c>
      <c r="W95" s="82" t="s">
        <v>140</v>
      </c>
      <c r="X95" s="78"/>
    </row>
    <row r="96" spans="2:24" ht="29.25" customHeight="1" thickBot="1">
      <c r="B96" s="571"/>
      <c r="C96" s="108" t="s">
        <v>151</v>
      </c>
      <c r="D96" s="641">
        <v>10485000</v>
      </c>
      <c r="E96" s="220"/>
      <c r="F96" s="97"/>
      <c r="G96" s="221"/>
      <c r="H96" s="88" t="s">
        <v>90</v>
      </c>
      <c r="I96" s="124" t="s">
        <v>140</v>
      </c>
      <c r="J96" s="85" t="s">
        <v>140</v>
      </c>
      <c r="K96" s="86" t="s">
        <v>140</v>
      </c>
      <c r="L96" s="87"/>
      <c r="M96" s="84" t="s">
        <v>140</v>
      </c>
      <c r="N96" s="85" t="s">
        <v>140</v>
      </c>
      <c r="O96" s="86" t="s">
        <v>140</v>
      </c>
      <c r="P96" s="87"/>
      <c r="Q96" s="84" t="s">
        <v>140</v>
      </c>
      <c r="R96" s="85" t="s">
        <v>140</v>
      </c>
      <c r="S96" s="86" t="s">
        <v>140</v>
      </c>
      <c r="T96" s="87"/>
      <c r="U96" s="84" t="s">
        <v>140</v>
      </c>
      <c r="V96" s="85" t="s">
        <v>140</v>
      </c>
      <c r="W96" s="86" t="s">
        <v>140</v>
      </c>
      <c r="X96" s="218"/>
    </row>
    <row r="97" spans="2:24" ht="29.25" customHeight="1" thickBot="1">
      <c r="B97" s="427" t="s">
        <v>131</v>
      </c>
      <c r="C97" s="427"/>
      <c r="D97" s="599">
        <f>SUM(D12:D96)</f>
        <v>107283693</v>
      </c>
      <c r="E97" s="428"/>
      <c r="F97" s="428"/>
      <c r="G97" s="427"/>
      <c r="H97" s="428"/>
      <c r="I97" s="429"/>
      <c r="J97" s="430"/>
      <c r="K97" s="429"/>
      <c r="L97" s="427"/>
      <c r="M97" s="431"/>
      <c r="N97" s="431"/>
      <c r="O97" s="432"/>
      <c r="P97" s="427"/>
      <c r="Q97" s="431"/>
      <c r="R97" s="431"/>
      <c r="S97" s="429"/>
      <c r="T97" s="427"/>
      <c r="U97" s="431"/>
      <c r="V97" s="432"/>
      <c r="W97" s="433"/>
      <c r="X97" s="427"/>
    </row>
    <row r="98" spans="2:24">
      <c r="D98" s="666"/>
    </row>
    <row r="99" spans="2:24">
      <c r="C99" s="476"/>
      <c r="D99" s="667"/>
    </row>
    <row r="100" spans="2:24">
      <c r="D100" s="667"/>
      <c r="E100" s="667"/>
    </row>
    <row r="101" spans="2:24">
      <c r="E101" s="667"/>
    </row>
    <row r="102" spans="2:24" s="303" customFormat="1">
      <c r="B102" s="304"/>
      <c r="D102" s="668"/>
      <c r="E102" s="669"/>
      <c r="F102" s="669"/>
      <c r="H102" s="669"/>
    </row>
    <row r="103" spans="2:24" s="303" customFormat="1">
      <c r="B103" s="305"/>
      <c r="D103" s="668"/>
      <c r="E103" s="669"/>
      <c r="F103" s="669"/>
      <c r="H103" s="669"/>
    </row>
    <row r="104" spans="2:24" s="303" customFormat="1">
      <c r="C104" s="670"/>
      <c r="D104" s="671"/>
      <c r="E104" s="671"/>
      <c r="F104" s="671"/>
      <c r="G104" s="670"/>
      <c r="H104" s="671"/>
      <c r="I104" s="670"/>
      <c r="J104" s="670"/>
      <c r="K104" s="670"/>
      <c r="L104" s="670"/>
      <c r="M104" s="670"/>
      <c r="N104" s="670"/>
      <c r="O104" s="670"/>
      <c r="P104" s="670"/>
      <c r="Q104" s="670"/>
      <c r="R104" s="670"/>
    </row>
  </sheetData>
  <mergeCells count="18">
    <mergeCell ref="B6:X6"/>
    <mergeCell ref="D8:D10"/>
    <mergeCell ref="E8:E10"/>
    <mergeCell ref="F8:F10"/>
    <mergeCell ref="G8:G10"/>
    <mergeCell ref="H8:H10"/>
    <mergeCell ref="I8:X8"/>
    <mergeCell ref="B1:X1"/>
    <mergeCell ref="B2:X2"/>
    <mergeCell ref="B3:X3"/>
    <mergeCell ref="B4:X4"/>
    <mergeCell ref="B5:X5"/>
    <mergeCell ref="I9:L9"/>
    <mergeCell ref="M9:P9"/>
    <mergeCell ref="Q9:T9"/>
    <mergeCell ref="U9:X9"/>
    <mergeCell ref="B8:B10"/>
    <mergeCell ref="C8:C10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96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9" sqref="F9"/>
    </sheetView>
  </sheetViews>
  <sheetFormatPr baseColWidth="10" defaultRowHeight="12.75"/>
  <cols>
    <col min="1" max="1" width="38.85546875" customWidth="1"/>
    <col min="2" max="2" width="28.42578125" style="18" customWidth="1"/>
    <col min="3" max="3" width="15.28515625" customWidth="1"/>
    <col min="4" max="4" width="56" customWidth="1"/>
  </cols>
  <sheetData>
    <row r="1" spans="1:21" ht="15.75">
      <c r="A1" s="702" t="s">
        <v>142</v>
      </c>
      <c r="B1" s="702"/>
      <c r="C1" s="702"/>
      <c r="D1" s="70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>
      <c r="A2" s="702" t="s">
        <v>248</v>
      </c>
      <c r="B2" s="702"/>
      <c r="C2" s="702"/>
      <c r="D2" s="70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>
      <c r="A3" s="702" t="s">
        <v>188</v>
      </c>
      <c r="B3" s="702"/>
      <c r="C3" s="702"/>
      <c r="D3" s="70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0.25" customHeight="1">
      <c r="A4" s="705" t="s">
        <v>163</v>
      </c>
      <c r="B4" s="705"/>
      <c r="C4" s="705"/>
      <c r="D4" s="705"/>
      <c r="E4" s="10"/>
      <c r="F4" s="10"/>
      <c r="G4" s="10"/>
      <c r="H4" s="10"/>
      <c r="I4" s="10"/>
      <c r="J4" s="10"/>
      <c r="K4" s="10"/>
      <c r="L4" s="1"/>
    </row>
    <row r="5" spans="1:21" ht="20.25" customHeight="1" thickBot="1">
      <c r="A5" s="12"/>
      <c r="B5" s="12"/>
      <c r="C5" s="12"/>
      <c r="D5" s="12"/>
      <c r="E5" s="10"/>
      <c r="F5" s="10"/>
      <c r="G5" s="10"/>
      <c r="H5" s="10"/>
      <c r="I5" s="10"/>
      <c r="J5" s="10"/>
      <c r="K5" s="10"/>
      <c r="L5" s="1"/>
    </row>
    <row r="6" spans="1:21" ht="21.75" customHeight="1" thickBot="1">
      <c r="A6" s="16" t="s">
        <v>9</v>
      </c>
      <c r="B6" s="17" t="s">
        <v>164</v>
      </c>
      <c r="C6" s="16" t="s">
        <v>165</v>
      </c>
      <c r="D6" s="16" t="s">
        <v>169</v>
      </c>
    </row>
    <row r="7" spans="1:21" ht="62.25" customHeight="1">
      <c r="A7" s="200" t="s">
        <v>113</v>
      </c>
      <c r="B7" s="24" t="s">
        <v>172</v>
      </c>
      <c r="C7" s="648" t="s">
        <v>149</v>
      </c>
      <c r="D7" s="25" t="s">
        <v>5</v>
      </c>
    </row>
    <row r="8" spans="1:21" ht="24.75" customHeight="1">
      <c r="A8" s="26"/>
      <c r="B8" s="22" t="s">
        <v>166</v>
      </c>
      <c r="C8" s="328" t="s">
        <v>149</v>
      </c>
      <c r="D8" s="28" t="s">
        <v>168</v>
      </c>
    </row>
    <row r="9" spans="1:21" ht="21" customHeight="1">
      <c r="A9" s="26"/>
      <c r="B9" s="27" t="s">
        <v>167</v>
      </c>
      <c r="C9" s="328">
        <v>1800</v>
      </c>
      <c r="D9" s="29" t="s">
        <v>168</v>
      </c>
    </row>
    <row r="10" spans="1:21" ht="33.75" customHeight="1">
      <c r="A10" s="15"/>
      <c r="B10" s="20" t="s">
        <v>97</v>
      </c>
      <c r="C10" s="328">
        <v>3</v>
      </c>
      <c r="D10" s="51" t="s">
        <v>33</v>
      </c>
    </row>
    <row r="11" spans="1:21" ht="43.5" customHeight="1">
      <c r="A11" s="15"/>
      <c r="B11" s="20" t="s">
        <v>98</v>
      </c>
      <c r="C11" s="328">
        <v>500</v>
      </c>
      <c r="D11" s="30" t="s">
        <v>99</v>
      </c>
    </row>
    <row r="12" spans="1:21" ht="33.75" customHeight="1">
      <c r="A12" s="15"/>
      <c r="B12" s="20" t="s">
        <v>68</v>
      </c>
      <c r="C12" s="646">
        <v>600</v>
      </c>
      <c r="D12" s="26" t="s">
        <v>100</v>
      </c>
    </row>
    <row r="13" spans="1:21" ht="33.75" customHeight="1">
      <c r="A13" s="15"/>
      <c r="B13" s="20" t="s">
        <v>34</v>
      </c>
      <c r="C13" s="646">
        <v>40</v>
      </c>
      <c r="D13" s="26" t="s">
        <v>100</v>
      </c>
    </row>
    <row r="14" spans="1:21" ht="56.25" customHeight="1">
      <c r="A14" s="8" t="s">
        <v>49</v>
      </c>
      <c r="B14" s="20" t="s">
        <v>221</v>
      </c>
      <c r="C14" s="647">
        <v>15</v>
      </c>
      <c r="D14" s="31" t="s">
        <v>96</v>
      </c>
    </row>
    <row r="15" spans="1:21" ht="26.25" customHeight="1">
      <c r="A15" s="15"/>
      <c r="B15" s="20" t="s">
        <v>290</v>
      </c>
      <c r="C15" s="529">
        <v>182569788</v>
      </c>
      <c r="D15" s="32" t="s">
        <v>206</v>
      </c>
    </row>
    <row r="16" spans="1:21" ht="36" customHeight="1">
      <c r="A16" s="26"/>
      <c r="B16" s="20" t="s">
        <v>291</v>
      </c>
      <c r="C16" s="529">
        <v>182569788</v>
      </c>
      <c r="D16" s="32" t="s">
        <v>6</v>
      </c>
    </row>
  </sheetData>
  <mergeCells count="4">
    <mergeCell ref="A1:D1"/>
    <mergeCell ref="A2:D2"/>
    <mergeCell ref="A3:D3"/>
    <mergeCell ref="A4:D4"/>
  </mergeCells>
  <phoneticPr fontId="26" type="noConversion"/>
  <printOptions horizontalCentered="1"/>
  <pageMargins left="0.19685039370078741" right="0.15748031496062992" top="0.55118110236220474" bottom="0.35433070866141736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2"/>
  <sheetViews>
    <sheetView topLeftCell="B1" zoomScaleNormal="100" workbookViewId="0">
      <selection activeCell="B70" sqref="A70:XFD75"/>
    </sheetView>
  </sheetViews>
  <sheetFormatPr baseColWidth="10" defaultRowHeight="12.75"/>
  <cols>
    <col min="1" max="1" width="1.42578125" style="7" hidden="1" customWidth="1"/>
    <col min="2" max="2" width="32.5703125" style="7" customWidth="1"/>
    <col min="3" max="3" width="37.140625" style="7" customWidth="1"/>
    <col min="4" max="4" width="11.140625" style="7" customWidth="1"/>
    <col min="5" max="5" width="11.42578125" style="49" customWidth="1"/>
    <col min="6" max="6" width="9.28515625" style="7" customWidth="1"/>
    <col min="7" max="7" width="6.5703125" style="7" customWidth="1"/>
    <col min="8" max="8" width="13.7109375" style="7" customWidth="1"/>
    <col min="9" max="9" width="3.140625" style="7" customWidth="1"/>
    <col min="10" max="11" width="3.42578125" style="7" customWidth="1"/>
    <col min="12" max="12" width="3.7109375" style="7" customWidth="1"/>
    <col min="13" max="13" width="3.140625" style="7" customWidth="1"/>
    <col min="14" max="14" width="3" style="7" customWidth="1"/>
    <col min="15" max="15" width="3.42578125" style="7" customWidth="1"/>
    <col min="16" max="16" width="3.7109375" style="7" customWidth="1"/>
    <col min="17" max="17" width="3.42578125" style="7" customWidth="1"/>
    <col min="18" max="18" width="3.28515625" style="7" customWidth="1"/>
    <col min="19" max="20" width="3.5703125" style="7" customWidth="1"/>
    <col min="21" max="21" width="3.28515625" style="7" customWidth="1"/>
    <col min="22" max="22" width="3.140625" style="7" customWidth="1"/>
    <col min="23" max="23" width="3.7109375" style="7" customWidth="1"/>
    <col min="24" max="24" width="3.42578125" style="7" customWidth="1"/>
    <col min="25" max="16384" width="11.42578125" style="7"/>
  </cols>
  <sheetData>
    <row r="1" spans="2:24"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</row>
    <row r="3" spans="2:24" ht="15.75">
      <c r="B3" s="702" t="s">
        <v>142</v>
      </c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</row>
    <row r="4" spans="2:24" ht="15.75">
      <c r="B4" s="702" t="s">
        <v>248</v>
      </c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</row>
    <row r="5" spans="2:24" ht="15.75">
      <c r="B5" s="702" t="s">
        <v>28</v>
      </c>
      <c r="C5" s="702"/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702"/>
      <c r="X5" s="702"/>
    </row>
    <row r="6" spans="2:24" ht="16.5" thickBot="1">
      <c r="B6" s="703"/>
      <c r="C6" s="703"/>
      <c r="D6" s="703"/>
      <c r="E6" s="703"/>
      <c r="F6" s="703"/>
      <c r="G6" s="703"/>
      <c r="H6" s="703"/>
      <c r="I6" s="703"/>
      <c r="J6" s="703"/>
      <c r="K6" s="703"/>
      <c r="L6" s="703"/>
      <c r="M6" s="703"/>
      <c r="N6" s="703"/>
      <c r="O6" s="703"/>
      <c r="P6" s="703"/>
      <c r="Q6" s="703"/>
      <c r="R6" s="703"/>
      <c r="S6" s="703"/>
      <c r="T6" s="703"/>
      <c r="U6" s="703"/>
      <c r="V6" s="703"/>
      <c r="W6" s="703"/>
      <c r="X6" s="703"/>
    </row>
    <row r="7" spans="2:24" ht="63.75" customHeight="1" thickBot="1">
      <c r="B7" s="704" t="s">
        <v>73</v>
      </c>
      <c r="C7" s="704"/>
      <c r="D7" s="704"/>
      <c r="E7" s="704"/>
      <c r="F7" s="704"/>
      <c r="G7" s="704"/>
      <c r="H7" s="704"/>
      <c r="I7" s="704"/>
      <c r="J7" s="704"/>
      <c r="K7" s="704"/>
      <c r="L7" s="704"/>
      <c r="M7" s="704"/>
      <c r="N7" s="704"/>
      <c r="O7" s="704"/>
      <c r="P7" s="704"/>
      <c r="Q7" s="704"/>
      <c r="R7" s="704"/>
      <c r="S7" s="704"/>
      <c r="T7" s="704"/>
      <c r="U7" s="704"/>
      <c r="V7" s="704"/>
      <c r="W7" s="704"/>
      <c r="X7" s="704"/>
    </row>
    <row r="8" spans="2:24" ht="19.5" customHeight="1" thickBot="1">
      <c r="B8" s="715"/>
      <c r="C8" s="715"/>
      <c r="D8" s="715"/>
      <c r="E8" s="715"/>
      <c r="F8" s="715"/>
      <c r="G8" s="715"/>
      <c r="H8" s="715"/>
      <c r="I8" s="715"/>
      <c r="J8" s="715"/>
      <c r="K8" s="715"/>
      <c r="L8" s="715"/>
      <c r="M8" s="715"/>
      <c r="N8" s="715"/>
      <c r="O8" s="715"/>
      <c r="P8" s="715"/>
      <c r="Q8" s="715"/>
      <c r="R8" s="715"/>
      <c r="S8" s="715"/>
      <c r="T8" s="715"/>
      <c r="U8" s="715"/>
      <c r="V8" s="715"/>
      <c r="W8" s="715"/>
      <c r="X8" s="715"/>
    </row>
    <row r="9" spans="2:24" ht="13.5" thickBot="1">
      <c r="B9" s="709" t="s">
        <v>137</v>
      </c>
      <c r="C9" s="709" t="s">
        <v>118</v>
      </c>
      <c r="D9" s="712" t="s">
        <v>130</v>
      </c>
      <c r="E9" s="712" t="s">
        <v>132</v>
      </c>
      <c r="F9" s="712" t="s">
        <v>143</v>
      </c>
      <c r="G9" s="712" t="s">
        <v>145</v>
      </c>
      <c r="H9" s="712" t="s">
        <v>119</v>
      </c>
      <c r="I9" s="706" t="s">
        <v>249</v>
      </c>
      <c r="J9" s="707"/>
      <c r="K9" s="707"/>
      <c r="L9" s="707"/>
      <c r="M9" s="707"/>
      <c r="N9" s="707"/>
      <c r="O9" s="707"/>
      <c r="P9" s="707"/>
      <c r="Q9" s="707"/>
      <c r="R9" s="707"/>
      <c r="S9" s="707"/>
      <c r="T9" s="707"/>
      <c r="U9" s="707"/>
      <c r="V9" s="707"/>
      <c r="W9" s="707"/>
      <c r="X9" s="708"/>
    </row>
    <row r="10" spans="2:24" ht="13.5" thickBot="1">
      <c r="B10" s="710"/>
      <c r="C10" s="710"/>
      <c r="D10" s="713"/>
      <c r="E10" s="713"/>
      <c r="F10" s="713"/>
      <c r="G10" s="713"/>
      <c r="H10" s="713"/>
      <c r="I10" s="706" t="s">
        <v>133</v>
      </c>
      <c r="J10" s="707"/>
      <c r="K10" s="707"/>
      <c r="L10" s="708"/>
      <c r="M10" s="706" t="s">
        <v>134</v>
      </c>
      <c r="N10" s="707"/>
      <c r="O10" s="707"/>
      <c r="P10" s="708"/>
      <c r="Q10" s="706" t="s">
        <v>135</v>
      </c>
      <c r="R10" s="707"/>
      <c r="S10" s="707"/>
      <c r="T10" s="708"/>
      <c r="U10" s="706" t="s">
        <v>136</v>
      </c>
      <c r="V10" s="707"/>
      <c r="W10" s="707"/>
      <c r="X10" s="708"/>
    </row>
    <row r="11" spans="2:24" ht="13.5" thickBot="1">
      <c r="B11" s="711"/>
      <c r="C11" s="711"/>
      <c r="D11" s="714"/>
      <c r="E11" s="714"/>
      <c r="F11" s="714"/>
      <c r="G11" s="714"/>
      <c r="H11" s="714"/>
      <c r="I11" s="424" t="s">
        <v>120</v>
      </c>
      <c r="J11" s="424" t="s">
        <v>121</v>
      </c>
      <c r="K11" s="652" t="s">
        <v>122</v>
      </c>
      <c r="L11" s="425" t="s">
        <v>144</v>
      </c>
      <c r="M11" s="654" t="s">
        <v>123</v>
      </c>
      <c r="N11" s="426" t="s">
        <v>122</v>
      </c>
      <c r="O11" s="653" t="s">
        <v>124</v>
      </c>
      <c r="P11" s="425" t="s">
        <v>144</v>
      </c>
      <c r="Q11" s="654" t="s">
        <v>124</v>
      </c>
      <c r="R11" s="424" t="s">
        <v>123</v>
      </c>
      <c r="S11" s="652" t="s">
        <v>125</v>
      </c>
      <c r="T11" s="425" t="s">
        <v>144</v>
      </c>
      <c r="U11" s="654" t="s">
        <v>126</v>
      </c>
      <c r="V11" s="424" t="s">
        <v>127</v>
      </c>
      <c r="W11" s="652" t="s">
        <v>128</v>
      </c>
      <c r="X11" s="425" t="s">
        <v>144</v>
      </c>
    </row>
    <row r="12" spans="2:24" ht="66" customHeight="1" thickBot="1">
      <c r="B12" s="600" t="s">
        <v>60</v>
      </c>
      <c r="C12" s="131" t="s">
        <v>292</v>
      </c>
      <c r="D12" s="173"/>
      <c r="E12" s="173"/>
      <c r="F12" s="173"/>
      <c r="G12" s="173"/>
      <c r="H12" s="174"/>
      <c r="I12" s="175"/>
      <c r="J12" s="178"/>
      <c r="K12" s="176"/>
      <c r="L12" s="167"/>
      <c r="M12" s="176"/>
      <c r="N12" s="178"/>
      <c r="O12" s="176"/>
      <c r="P12" s="167"/>
      <c r="Q12" s="176"/>
      <c r="R12" s="178"/>
      <c r="S12" s="176"/>
      <c r="T12" s="167"/>
      <c r="U12" s="176"/>
      <c r="V12" s="178"/>
      <c r="W12" s="177"/>
      <c r="X12" s="168"/>
    </row>
    <row r="13" spans="2:24" ht="33" customHeight="1">
      <c r="B13" s="131"/>
      <c r="C13" s="302" t="s">
        <v>262</v>
      </c>
      <c r="D13" s="132"/>
      <c r="E13" s="133" t="s">
        <v>7</v>
      </c>
      <c r="F13" s="139" t="s">
        <v>152</v>
      </c>
      <c r="G13" s="140">
        <v>1</v>
      </c>
      <c r="H13" s="93" t="s">
        <v>139</v>
      </c>
      <c r="I13" s="94"/>
      <c r="J13" s="128"/>
      <c r="K13" s="345"/>
      <c r="L13" s="346"/>
      <c r="M13" s="546" t="s">
        <v>140</v>
      </c>
      <c r="N13" s="547"/>
      <c r="O13" s="345"/>
      <c r="P13" s="346">
        <v>1</v>
      </c>
      <c r="Q13" s="548"/>
      <c r="R13" s="547"/>
      <c r="S13" s="547"/>
      <c r="T13" s="346"/>
      <c r="U13" s="548"/>
      <c r="V13" s="121"/>
      <c r="W13" s="128"/>
      <c r="X13" s="100"/>
    </row>
    <row r="14" spans="2:24" ht="38.25">
      <c r="B14" s="112"/>
      <c r="C14" s="117" t="s">
        <v>263</v>
      </c>
      <c r="D14" s="134"/>
      <c r="E14" s="135" t="s">
        <v>138</v>
      </c>
      <c r="F14" s="126" t="s">
        <v>152</v>
      </c>
      <c r="G14" s="90">
        <v>1</v>
      </c>
      <c r="H14" s="58" t="s">
        <v>139</v>
      </c>
      <c r="I14" s="80"/>
      <c r="J14" s="91"/>
      <c r="K14" s="488"/>
      <c r="L14" s="377"/>
      <c r="M14" s="355" t="s">
        <v>140</v>
      </c>
      <c r="N14" s="356" t="s">
        <v>140</v>
      </c>
      <c r="O14" s="488"/>
      <c r="P14" s="377">
        <v>1</v>
      </c>
      <c r="Q14" s="355"/>
      <c r="R14" s="356"/>
      <c r="S14" s="488"/>
      <c r="T14" s="377"/>
      <c r="U14" s="356"/>
      <c r="V14" s="81"/>
      <c r="W14" s="82"/>
      <c r="X14" s="83"/>
    </row>
    <row r="15" spans="2:24" ht="25.5">
      <c r="B15" s="112"/>
      <c r="C15" s="143" t="s">
        <v>264</v>
      </c>
      <c r="D15" s="134"/>
      <c r="E15" s="135" t="s">
        <v>50</v>
      </c>
      <c r="F15" s="126" t="s">
        <v>152</v>
      </c>
      <c r="G15" s="90">
        <v>1</v>
      </c>
      <c r="H15" s="58" t="s">
        <v>139</v>
      </c>
      <c r="I15" s="80"/>
      <c r="J15" s="91"/>
      <c r="K15" s="488"/>
      <c r="L15" s="377"/>
      <c r="M15" s="355"/>
      <c r="N15" s="356" t="s">
        <v>140</v>
      </c>
      <c r="O15" s="488" t="s">
        <v>140</v>
      </c>
      <c r="P15" s="377">
        <v>1</v>
      </c>
      <c r="Q15" s="355"/>
      <c r="R15" s="375"/>
      <c r="S15" s="488"/>
      <c r="T15" s="377"/>
      <c r="U15" s="356"/>
      <c r="V15" s="81"/>
      <c r="W15" s="82"/>
      <c r="X15" s="83"/>
    </row>
    <row r="16" spans="2:24" ht="27.75" customHeight="1">
      <c r="B16" s="112"/>
      <c r="C16" s="117" t="s">
        <v>265</v>
      </c>
      <c r="D16" s="137"/>
      <c r="E16" s="79" t="s">
        <v>138</v>
      </c>
      <c r="F16" s="58" t="s">
        <v>152</v>
      </c>
      <c r="G16" s="83">
        <v>1</v>
      </c>
      <c r="H16" s="58" t="s">
        <v>139</v>
      </c>
      <c r="I16" s="83"/>
      <c r="J16" s="83"/>
      <c r="K16" s="377"/>
      <c r="L16" s="377"/>
      <c r="M16" s="377"/>
      <c r="N16" s="377"/>
      <c r="O16" s="377" t="s">
        <v>140</v>
      </c>
      <c r="P16" s="377">
        <v>1</v>
      </c>
      <c r="Q16" s="377"/>
      <c r="R16" s="377"/>
      <c r="S16" s="377"/>
      <c r="T16" s="377"/>
      <c r="U16" s="377"/>
      <c r="V16" s="83"/>
      <c r="W16" s="83"/>
      <c r="X16" s="83"/>
    </row>
    <row r="17" spans="2:24" ht="30.75" customHeight="1">
      <c r="B17" s="112"/>
      <c r="C17" s="117" t="s">
        <v>390</v>
      </c>
      <c r="D17" s="137"/>
      <c r="E17" s="79" t="s">
        <v>138</v>
      </c>
      <c r="F17" s="58" t="s">
        <v>152</v>
      </c>
      <c r="G17" s="83">
        <v>1</v>
      </c>
      <c r="H17" s="58" t="s">
        <v>139</v>
      </c>
      <c r="I17" s="83"/>
      <c r="J17" s="83"/>
      <c r="K17" s="377"/>
      <c r="L17" s="377"/>
      <c r="M17" s="377"/>
      <c r="N17" s="377"/>
      <c r="O17" s="377" t="s">
        <v>140</v>
      </c>
      <c r="P17" s="377">
        <v>1</v>
      </c>
      <c r="Q17" s="377"/>
      <c r="R17" s="377"/>
      <c r="S17" s="377"/>
      <c r="T17" s="377"/>
      <c r="U17" s="377"/>
      <c r="V17" s="83"/>
      <c r="W17" s="83"/>
      <c r="X17" s="83"/>
    </row>
    <row r="18" spans="2:24" ht="35.25" customHeight="1">
      <c r="B18" s="112"/>
      <c r="C18" s="117" t="s">
        <v>293</v>
      </c>
      <c r="D18" s="137"/>
      <c r="E18" s="79" t="s">
        <v>138</v>
      </c>
      <c r="F18" s="58" t="s">
        <v>152</v>
      </c>
      <c r="G18" s="83">
        <v>1</v>
      </c>
      <c r="H18" s="58" t="s">
        <v>139</v>
      </c>
      <c r="I18" s="83"/>
      <c r="J18" s="83"/>
      <c r="K18" s="377"/>
      <c r="L18" s="377"/>
      <c r="M18" s="377"/>
      <c r="N18" s="377"/>
      <c r="O18" s="377"/>
      <c r="P18" s="377"/>
      <c r="Q18" s="377"/>
      <c r="R18" s="377" t="s">
        <v>140</v>
      </c>
      <c r="S18" s="377" t="s">
        <v>140</v>
      </c>
      <c r="T18" s="377">
        <v>1</v>
      </c>
      <c r="U18" s="377"/>
      <c r="V18" s="83"/>
      <c r="W18" s="83"/>
      <c r="X18" s="83"/>
    </row>
    <row r="19" spans="2:24" ht="36.75" customHeight="1">
      <c r="B19" s="112"/>
      <c r="C19" s="117" t="s">
        <v>294</v>
      </c>
      <c r="D19" s="137"/>
      <c r="E19" s="79" t="s">
        <v>138</v>
      </c>
      <c r="F19" s="58" t="s">
        <v>152</v>
      </c>
      <c r="G19" s="83">
        <v>1</v>
      </c>
      <c r="H19" s="58" t="s">
        <v>139</v>
      </c>
      <c r="I19" s="83"/>
      <c r="J19" s="83"/>
      <c r="K19" s="377"/>
      <c r="L19" s="377"/>
      <c r="M19" s="377"/>
      <c r="N19" s="377"/>
      <c r="O19" s="377"/>
      <c r="P19" s="377"/>
      <c r="Q19" s="377"/>
      <c r="R19" s="377"/>
      <c r="S19" s="377" t="s">
        <v>140</v>
      </c>
      <c r="T19" s="377">
        <v>1</v>
      </c>
      <c r="U19" s="377"/>
      <c r="V19" s="83"/>
      <c r="W19" s="83"/>
      <c r="X19" s="83"/>
    </row>
    <row r="20" spans="2:24" ht="28.5" customHeight="1">
      <c r="B20" s="112"/>
      <c r="C20" s="117" t="s">
        <v>295</v>
      </c>
      <c r="D20" s="137"/>
      <c r="E20" s="79" t="s">
        <v>138</v>
      </c>
      <c r="F20" s="58" t="s">
        <v>152</v>
      </c>
      <c r="G20" s="83">
        <v>1</v>
      </c>
      <c r="H20" s="58" t="s">
        <v>139</v>
      </c>
      <c r="I20" s="83"/>
      <c r="J20" s="83"/>
      <c r="K20" s="377"/>
      <c r="L20" s="377"/>
      <c r="M20" s="377"/>
      <c r="N20" s="377"/>
      <c r="O20" s="377"/>
      <c r="P20" s="377"/>
      <c r="Q20" s="377"/>
      <c r="R20" s="377"/>
      <c r="S20" s="377" t="s">
        <v>140</v>
      </c>
      <c r="T20" s="377">
        <v>1</v>
      </c>
      <c r="U20" s="377"/>
      <c r="V20" s="83"/>
      <c r="W20" s="83"/>
      <c r="X20" s="83"/>
    </row>
    <row r="21" spans="2:24" ht="28.5" customHeight="1">
      <c r="B21" s="112"/>
      <c r="C21" s="117" t="s">
        <v>296</v>
      </c>
      <c r="D21" s="137"/>
      <c r="E21" s="79" t="s">
        <v>138</v>
      </c>
      <c r="F21" s="58" t="s">
        <v>152</v>
      </c>
      <c r="G21" s="83">
        <v>1</v>
      </c>
      <c r="H21" s="79" t="s">
        <v>39</v>
      </c>
      <c r="I21" s="83"/>
      <c r="J21" s="83"/>
      <c r="K21" s="377"/>
      <c r="L21" s="377"/>
      <c r="M21" s="377"/>
      <c r="N21" s="377"/>
      <c r="O21" s="377"/>
      <c r="P21" s="377"/>
      <c r="Q21" s="377" t="s">
        <v>140</v>
      </c>
      <c r="R21" s="377" t="s">
        <v>140</v>
      </c>
      <c r="S21" s="377" t="s">
        <v>140</v>
      </c>
      <c r="T21" s="377">
        <v>1</v>
      </c>
      <c r="U21" s="377"/>
      <c r="V21" s="83"/>
      <c r="W21" s="83"/>
      <c r="X21" s="83"/>
    </row>
    <row r="22" spans="2:24" ht="28.5" customHeight="1">
      <c r="B22" s="112"/>
      <c r="C22" s="117" t="s">
        <v>297</v>
      </c>
      <c r="D22" s="137"/>
      <c r="E22" s="79" t="s">
        <v>138</v>
      </c>
      <c r="F22" s="58" t="s">
        <v>152</v>
      </c>
      <c r="G22" s="83">
        <v>1</v>
      </c>
      <c r="H22" s="58" t="s">
        <v>139</v>
      </c>
      <c r="I22" s="83"/>
      <c r="J22" s="83"/>
      <c r="K22" s="377"/>
      <c r="L22" s="377"/>
      <c r="M22" s="377"/>
      <c r="N22" s="377"/>
      <c r="O22" s="377"/>
      <c r="P22" s="377"/>
      <c r="Q22" s="377"/>
      <c r="R22" s="377" t="s">
        <v>140</v>
      </c>
      <c r="S22" s="377" t="s">
        <v>140</v>
      </c>
      <c r="T22" s="377">
        <v>1</v>
      </c>
      <c r="U22" s="377"/>
      <c r="V22" s="83"/>
      <c r="W22" s="83"/>
      <c r="X22" s="83"/>
    </row>
    <row r="23" spans="2:24" ht="28.5" customHeight="1">
      <c r="B23" s="112"/>
      <c r="C23" s="117" t="s">
        <v>298</v>
      </c>
      <c r="D23" s="137"/>
      <c r="E23" s="79" t="s">
        <v>138</v>
      </c>
      <c r="F23" s="58" t="s">
        <v>152</v>
      </c>
      <c r="G23" s="83">
        <v>1</v>
      </c>
      <c r="H23" s="79" t="s">
        <v>39</v>
      </c>
      <c r="I23" s="83"/>
      <c r="J23" s="83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 t="s">
        <v>140</v>
      </c>
      <c r="V23" s="83"/>
      <c r="W23" s="83"/>
      <c r="X23" s="83">
        <v>1</v>
      </c>
    </row>
    <row r="24" spans="2:24" ht="35.25" customHeight="1">
      <c r="B24" s="112"/>
      <c r="C24" s="117" t="s">
        <v>319</v>
      </c>
      <c r="D24" s="137"/>
      <c r="E24" s="79" t="s">
        <v>138</v>
      </c>
      <c r="F24" s="58" t="s">
        <v>152</v>
      </c>
      <c r="G24" s="83">
        <v>1</v>
      </c>
      <c r="H24" s="79" t="s">
        <v>139</v>
      </c>
      <c r="I24" s="83"/>
      <c r="J24" s="83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 t="s">
        <v>140</v>
      </c>
      <c r="V24" s="83"/>
      <c r="W24" s="83"/>
      <c r="X24" s="83">
        <v>1</v>
      </c>
    </row>
    <row r="25" spans="2:24" ht="39.75" customHeight="1">
      <c r="B25" s="112"/>
      <c r="C25" s="95" t="s">
        <v>299</v>
      </c>
      <c r="D25" s="145"/>
      <c r="E25" s="138" t="s">
        <v>159</v>
      </c>
      <c r="F25" s="139" t="s">
        <v>152</v>
      </c>
      <c r="G25" s="146">
        <v>1</v>
      </c>
      <c r="H25" s="66" t="s">
        <v>139</v>
      </c>
      <c r="I25" s="140"/>
      <c r="J25" s="121"/>
      <c r="K25" s="141"/>
      <c r="L25" s="100"/>
      <c r="M25" s="120"/>
      <c r="N25" s="142"/>
      <c r="O25" s="123"/>
      <c r="P25" s="100"/>
      <c r="Q25" s="142"/>
      <c r="R25" s="121"/>
      <c r="S25" s="142"/>
      <c r="T25" s="100"/>
      <c r="U25" s="142"/>
      <c r="V25" s="121"/>
      <c r="W25" s="123" t="s">
        <v>140</v>
      </c>
      <c r="X25" s="100">
        <v>1</v>
      </c>
    </row>
    <row r="26" spans="2:24" ht="28.5" customHeight="1">
      <c r="B26" s="112"/>
      <c r="C26" s="65" t="s">
        <v>300</v>
      </c>
      <c r="D26" s="137"/>
      <c r="E26" s="135" t="s">
        <v>159</v>
      </c>
      <c r="F26" s="126" t="s">
        <v>152</v>
      </c>
      <c r="G26" s="59">
        <v>30</v>
      </c>
      <c r="H26" s="58" t="s">
        <v>139</v>
      </c>
      <c r="I26" s="90" t="s">
        <v>140</v>
      </c>
      <c r="J26" s="81" t="s">
        <v>140</v>
      </c>
      <c r="K26" s="136" t="s">
        <v>140</v>
      </c>
      <c r="L26" s="83">
        <v>8</v>
      </c>
      <c r="M26" s="80" t="s">
        <v>140</v>
      </c>
      <c r="N26" s="91" t="s">
        <v>140</v>
      </c>
      <c r="O26" s="82" t="s">
        <v>140</v>
      </c>
      <c r="P26" s="83">
        <v>8</v>
      </c>
      <c r="Q26" s="80" t="s">
        <v>140</v>
      </c>
      <c r="R26" s="91" t="s">
        <v>140</v>
      </c>
      <c r="S26" s="82" t="s">
        <v>140</v>
      </c>
      <c r="T26" s="83">
        <v>8</v>
      </c>
      <c r="U26" s="91" t="s">
        <v>140</v>
      </c>
      <c r="V26" s="81" t="s">
        <v>140</v>
      </c>
      <c r="W26" s="82" t="s">
        <v>140</v>
      </c>
      <c r="X26" s="83">
        <v>6</v>
      </c>
    </row>
    <row r="27" spans="2:24" ht="36.75" customHeight="1">
      <c r="B27" s="112"/>
      <c r="C27" s="147" t="s">
        <v>301</v>
      </c>
      <c r="D27" s="533"/>
      <c r="E27" s="534" t="s">
        <v>159</v>
      </c>
      <c r="F27" s="473" t="s">
        <v>152</v>
      </c>
      <c r="G27" s="535" t="s">
        <v>149</v>
      </c>
      <c r="H27" s="373" t="s">
        <v>139</v>
      </c>
      <c r="I27" s="536"/>
      <c r="J27" s="344" t="s">
        <v>140</v>
      </c>
      <c r="K27" s="537" t="s">
        <v>140</v>
      </c>
      <c r="L27" s="346">
        <v>1</v>
      </c>
      <c r="M27" s="343" t="s">
        <v>140</v>
      </c>
      <c r="N27" s="501" t="s">
        <v>140</v>
      </c>
      <c r="O27" s="345" t="s">
        <v>140</v>
      </c>
      <c r="P27" s="346">
        <v>1</v>
      </c>
      <c r="Q27" s="343" t="s">
        <v>140</v>
      </c>
      <c r="R27" s="501" t="s">
        <v>140</v>
      </c>
      <c r="S27" s="345" t="s">
        <v>140</v>
      </c>
      <c r="T27" s="346">
        <v>1</v>
      </c>
      <c r="U27" s="501" t="s">
        <v>140</v>
      </c>
      <c r="V27" s="344" t="s">
        <v>140</v>
      </c>
      <c r="W27" s="345" t="s">
        <v>140</v>
      </c>
      <c r="X27" s="538"/>
    </row>
    <row r="28" spans="2:24" ht="39" customHeight="1">
      <c r="B28" s="112"/>
      <c r="C28" s="148" t="s">
        <v>391</v>
      </c>
      <c r="D28" s="539"/>
      <c r="E28" s="472" t="s">
        <v>159</v>
      </c>
      <c r="F28" s="540" t="s">
        <v>152</v>
      </c>
      <c r="G28" s="541">
        <v>3</v>
      </c>
      <c r="H28" s="338" t="s">
        <v>139</v>
      </c>
      <c r="I28" s="468"/>
      <c r="J28" s="375" t="s">
        <v>140</v>
      </c>
      <c r="K28" s="469" t="s">
        <v>140</v>
      </c>
      <c r="L28" s="377">
        <v>1</v>
      </c>
      <c r="M28" s="355" t="s">
        <v>140</v>
      </c>
      <c r="N28" s="356" t="s">
        <v>140</v>
      </c>
      <c r="O28" s="488" t="s">
        <v>140</v>
      </c>
      <c r="P28" s="377">
        <v>1</v>
      </c>
      <c r="Q28" s="355" t="s">
        <v>140</v>
      </c>
      <c r="R28" s="356" t="s">
        <v>140</v>
      </c>
      <c r="S28" s="488" t="s">
        <v>140</v>
      </c>
      <c r="T28" s="377">
        <v>1</v>
      </c>
      <c r="U28" s="356" t="s">
        <v>140</v>
      </c>
      <c r="V28" s="375" t="s">
        <v>140</v>
      </c>
      <c r="W28" s="488" t="s">
        <v>140</v>
      </c>
      <c r="X28" s="377"/>
    </row>
    <row r="29" spans="2:24" ht="39" customHeight="1">
      <c r="B29" s="112"/>
      <c r="C29" s="117" t="s">
        <v>321</v>
      </c>
      <c r="D29" s="539"/>
      <c r="E29" s="472" t="s">
        <v>159</v>
      </c>
      <c r="F29" s="540" t="s">
        <v>152</v>
      </c>
      <c r="G29" s="541">
        <v>3</v>
      </c>
      <c r="H29" s="338" t="s">
        <v>139</v>
      </c>
      <c r="I29" s="468"/>
      <c r="J29" s="375" t="s">
        <v>140</v>
      </c>
      <c r="K29" s="469" t="s">
        <v>140</v>
      </c>
      <c r="L29" s="377">
        <v>1</v>
      </c>
      <c r="M29" s="355" t="s">
        <v>140</v>
      </c>
      <c r="N29" s="356" t="s">
        <v>140</v>
      </c>
      <c r="O29" s="488" t="s">
        <v>140</v>
      </c>
      <c r="P29" s="377">
        <v>1</v>
      </c>
      <c r="Q29" s="355" t="s">
        <v>140</v>
      </c>
      <c r="R29" s="356" t="s">
        <v>140</v>
      </c>
      <c r="S29" s="488" t="s">
        <v>140</v>
      </c>
      <c r="T29" s="377">
        <v>1</v>
      </c>
      <c r="U29" s="356" t="s">
        <v>140</v>
      </c>
      <c r="V29" s="375" t="s">
        <v>140</v>
      </c>
      <c r="W29" s="488" t="s">
        <v>140</v>
      </c>
      <c r="X29" s="377"/>
    </row>
    <row r="30" spans="2:24" ht="39" customHeight="1">
      <c r="B30" s="112"/>
      <c r="C30" s="117" t="s">
        <v>320</v>
      </c>
      <c r="D30" s="539"/>
      <c r="E30" s="472" t="s">
        <v>159</v>
      </c>
      <c r="F30" s="540" t="s">
        <v>152</v>
      </c>
      <c r="G30" s="541">
        <v>3</v>
      </c>
      <c r="H30" s="338" t="s">
        <v>139</v>
      </c>
      <c r="I30" s="468"/>
      <c r="J30" s="375"/>
      <c r="K30" s="469" t="s">
        <v>140</v>
      </c>
      <c r="L30" s="377">
        <v>1</v>
      </c>
      <c r="M30" s="355"/>
      <c r="N30" s="356"/>
      <c r="O30" s="488" t="s">
        <v>140</v>
      </c>
      <c r="P30" s="377">
        <v>1</v>
      </c>
      <c r="Q30" s="355"/>
      <c r="R30" s="356"/>
      <c r="S30" s="488" t="s">
        <v>140</v>
      </c>
      <c r="T30" s="377">
        <v>1</v>
      </c>
      <c r="U30" s="356"/>
      <c r="V30" s="375"/>
      <c r="W30" s="488"/>
      <c r="X30" s="377"/>
    </row>
    <row r="31" spans="2:24" ht="39" customHeight="1">
      <c r="B31" s="112"/>
      <c r="C31" s="117" t="s">
        <v>392</v>
      </c>
      <c r="D31" s="539"/>
      <c r="E31" s="336" t="s">
        <v>117</v>
      </c>
      <c r="F31" s="338" t="s">
        <v>152</v>
      </c>
      <c r="G31" s="377">
        <v>3</v>
      </c>
      <c r="H31" s="338" t="s">
        <v>139</v>
      </c>
      <c r="I31" s="377"/>
      <c r="J31" s="377" t="s">
        <v>140</v>
      </c>
      <c r="K31" s="377"/>
      <c r="L31" s="377">
        <v>1</v>
      </c>
      <c r="M31" s="377"/>
      <c r="N31" s="377" t="s">
        <v>140</v>
      </c>
      <c r="O31" s="377"/>
      <c r="P31" s="377">
        <v>1</v>
      </c>
      <c r="Q31" s="377"/>
      <c r="R31" s="377" t="s">
        <v>140</v>
      </c>
      <c r="S31" s="377"/>
      <c r="T31" s="377">
        <v>1</v>
      </c>
      <c r="U31" s="377"/>
      <c r="V31" s="377" t="s">
        <v>140</v>
      </c>
      <c r="W31" s="377"/>
      <c r="X31" s="377"/>
    </row>
    <row r="32" spans="2:24" ht="31.5" customHeight="1">
      <c r="B32" s="112"/>
      <c r="C32" s="148" t="s">
        <v>393</v>
      </c>
      <c r="D32" s="542"/>
      <c r="E32" s="472"/>
      <c r="F32" s="540"/>
      <c r="G32" s="541">
        <v>1</v>
      </c>
      <c r="H32" s="338" t="s">
        <v>139</v>
      </c>
      <c r="I32" s="468"/>
      <c r="J32" s="375"/>
      <c r="K32" s="469"/>
      <c r="L32" s="377"/>
      <c r="M32" s="355"/>
      <c r="N32" s="356"/>
      <c r="O32" s="488"/>
      <c r="P32" s="377"/>
      <c r="Q32" s="355"/>
      <c r="R32" s="356" t="s">
        <v>140</v>
      </c>
      <c r="S32" s="488" t="s">
        <v>140</v>
      </c>
      <c r="T32" s="377">
        <v>1</v>
      </c>
      <c r="U32" s="501"/>
      <c r="V32" s="375"/>
      <c r="W32" s="345"/>
      <c r="X32" s="377"/>
    </row>
    <row r="33" spans="2:24" ht="39" customHeight="1">
      <c r="B33" s="112"/>
      <c r="C33" s="148" t="s">
        <v>394</v>
      </c>
      <c r="D33" s="542"/>
      <c r="E33" s="472" t="s">
        <v>159</v>
      </c>
      <c r="F33" s="540" t="s">
        <v>152</v>
      </c>
      <c r="G33" s="541">
        <v>3</v>
      </c>
      <c r="H33" s="338" t="s">
        <v>139</v>
      </c>
      <c r="I33" s="468"/>
      <c r="J33" s="375" t="s">
        <v>140</v>
      </c>
      <c r="K33" s="469"/>
      <c r="L33" s="377">
        <v>1</v>
      </c>
      <c r="M33" s="355" t="s">
        <v>140</v>
      </c>
      <c r="N33" s="356" t="s">
        <v>140</v>
      </c>
      <c r="O33" s="488"/>
      <c r="P33" s="377">
        <v>1</v>
      </c>
      <c r="Q33" s="355" t="s">
        <v>140</v>
      </c>
      <c r="R33" s="356" t="s">
        <v>140</v>
      </c>
      <c r="S33" s="488"/>
      <c r="T33" s="377">
        <v>1</v>
      </c>
      <c r="U33" s="501" t="s">
        <v>140</v>
      </c>
      <c r="V33" s="375" t="s">
        <v>140</v>
      </c>
      <c r="W33" s="345"/>
      <c r="X33" s="377"/>
    </row>
    <row r="34" spans="2:24" ht="37.5" customHeight="1">
      <c r="B34" s="112"/>
      <c r="C34" s="150" t="s">
        <v>395</v>
      </c>
      <c r="D34" s="542"/>
      <c r="E34" s="472" t="s">
        <v>159</v>
      </c>
      <c r="F34" s="540" t="s">
        <v>152</v>
      </c>
      <c r="G34" s="474">
        <v>1</v>
      </c>
      <c r="H34" s="338" t="s">
        <v>139</v>
      </c>
      <c r="I34" s="543"/>
      <c r="J34" s="526"/>
      <c r="K34" s="499"/>
      <c r="L34" s="377"/>
      <c r="M34" s="356"/>
      <c r="N34" s="488" t="s">
        <v>140</v>
      </c>
      <c r="O34" s="488" t="s">
        <v>140</v>
      </c>
      <c r="P34" s="377"/>
      <c r="Q34" s="501" t="s">
        <v>140</v>
      </c>
      <c r="R34" s="375" t="s">
        <v>140</v>
      </c>
      <c r="S34" s="501" t="s">
        <v>140</v>
      </c>
      <c r="T34" s="377">
        <v>1</v>
      </c>
      <c r="U34" s="501"/>
      <c r="V34" s="375"/>
      <c r="W34" s="345"/>
      <c r="X34" s="377"/>
    </row>
    <row r="35" spans="2:24" ht="28.5" customHeight="1">
      <c r="B35" s="112"/>
      <c r="C35" s="348" t="s">
        <v>396</v>
      </c>
      <c r="D35" s="544">
        <v>720000</v>
      </c>
      <c r="E35" s="472" t="s">
        <v>159</v>
      </c>
      <c r="F35" s="540" t="s">
        <v>152</v>
      </c>
      <c r="G35" s="474">
        <v>2</v>
      </c>
      <c r="H35" s="338" t="s">
        <v>139</v>
      </c>
      <c r="I35" s="543"/>
      <c r="J35" s="526"/>
      <c r="K35" s="499"/>
      <c r="L35" s="377"/>
      <c r="M35" s="343"/>
      <c r="N35" s="345"/>
      <c r="O35" s="488"/>
      <c r="P35" s="377"/>
      <c r="Q35" s="501" t="s">
        <v>140</v>
      </c>
      <c r="R35" s="375" t="s">
        <v>140</v>
      </c>
      <c r="S35" s="501" t="s">
        <v>140</v>
      </c>
      <c r="T35" s="377">
        <v>2</v>
      </c>
      <c r="U35" s="501"/>
      <c r="V35" s="375"/>
      <c r="W35" s="345"/>
      <c r="X35" s="377"/>
    </row>
    <row r="36" spans="2:24" ht="40.5" customHeight="1">
      <c r="B36" s="112"/>
      <c r="C36" s="379" t="s">
        <v>397</v>
      </c>
      <c r="D36" s="544"/>
      <c r="E36" s="472" t="s">
        <v>159</v>
      </c>
      <c r="F36" s="540" t="s">
        <v>152</v>
      </c>
      <c r="G36" s="541">
        <v>1</v>
      </c>
      <c r="H36" s="338" t="s">
        <v>139</v>
      </c>
      <c r="I36" s="543"/>
      <c r="J36" s="526"/>
      <c r="K36" s="545"/>
      <c r="L36" s="524"/>
      <c r="M36" s="546"/>
      <c r="N36" s="547"/>
      <c r="O36" s="527"/>
      <c r="P36" s="524"/>
      <c r="Q36" s="548"/>
      <c r="R36" s="526" t="s">
        <v>140</v>
      </c>
      <c r="S36" s="548" t="s">
        <v>140</v>
      </c>
      <c r="T36" s="524">
        <v>1</v>
      </c>
      <c r="U36" s="548"/>
      <c r="V36" s="527"/>
      <c r="W36" s="547"/>
      <c r="X36" s="524"/>
    </row>
    <row r="37" spans="2:24" ht="40.5" customHeight="1">
      <c r="B37" s="112"/>
      <c r="C37" s="379" t="s">
        <v>398</v>
      </c>
      <c r="D37" s="544"/>
      <c r="E37" s="472" t="s">
        <v>159</v>
      </c>
      <c r="F37" s="540" t="s">
        <v>152</v>
      </c>
      <c r="G37" s="541">
        <v>1</v>
      </c>
      <c r="H37" s="338" t="s">
        <v>139</v>
      </c>
      <c r="I37" s="543"/>
      <c r="J37" s="526"/>
      <c r="K37" s="545"/>
      <c r="L37" s="524"/>
      <c r="M37" s="546"/>
      <c r="N37" s="547"/>
      <c r="O37" s="527"/>
      <c r="P37" s="524"/>
      <c r="Q37" s="548"/>
      <c r="R37" s="526" t="s">
        <v>140</v>
      </c>
      <c r="S37" s="548" t="s">
        <v>140</v>
      </c>
      <c r="T37" s="524">
        <v>1</v>
      </c>
      <c r="U37" s="548"/>
      <c r="V37" s="527"/>
      <c r="W37" s="547"/>
      <c r="X37" s="524"/>
    </row>
    <row r="38" spans="2:24" ht="40.5" customHeight="1">
      <c r="B38" s="112"/>
      <c r="C38" s="379" t="s">
        <v>456</v>
      </c>
      <c r="D38" s="544"/>
      <c r="E38" s="472" t="s">
        <v>159</v>
      </c>
      <c r="F38" s="540" t="s">
        <v>152</v>
      </c>
      <c r="G38" s="541">
        <v>1</v>
      </c>
      <c r="H38" s="338" t="s">
        <v>139</v>
      </c>
      <c r="I38" s="543"/>
      <c r="J38" s="526"/>
      <c r="K38" s="545"/>
      <c r="L38" s="524"/>
      <c r="M38" s="546"/>
      <c r="N38" s="547"/>
      <c r="O38" s="527"/>
      <c r="P38" s="524"/>
      <c r="Q38" s="548"/>
      <c r="R38" s="526" t="s">
        <v>140</v>
      </c>
      <c r="S38" s="548" t="s">
        <v>140</v>
      </c>
      <c r="T38" s="524">
        <v>1</v>
      </c>
      <c r="U38" s="548"/>
      <c r="V38" s="527"/>
      <c r="W38" s="547"/>
      <c r="X38" s="524"/>
    </row>
    <row r="39" spans="2:24" ht="51.75" customHeight="1">
      <c r="B39" s="112"/>
      <c r="C39" s="379" t="s">
        <v>399</v>
      </c>
      <c r="D39" s="544"/>
      <c r="E39" s="472" t="s">
        <v>159</v>
      </c>
      <c r="F39" s="540" t="s">
        <v>152</v>
      </c>
      <c r="G39" s="541" t="s">
        <v>149</v>
      </c>
      <c r="H39" s="338" t="s">
        <v>139</v>
      </c>
      <c r="I39" s="378" t="s">
        <v>140</v>
      </c>
      <c r="J39" s="375" t="s">
        <v>140</v>
      </c>
      <c r="K39" s="376" t="s">
        <v>140</v>
      </c>
      <c r="L39" s="377"/>
      <c r="M39" s="355" t="s">
        <v>140</v>
      </c>
      <c r="N39" s="488" t="s">
        <v>140</v>
      </c>
      <c r="O39" s="488" t="s">
        <v>140</v>
      </c>
      <c r="P39" s="377"/>
      <c r="Q39" s="356" t="s">
        <v>140</v>
      </c>
      <c r="R39" s="488" t="s">
        <v>140</v>
      </c>
      <c r="S39" s="356" t="s">
        <v>140</v>
      </c>
      <c r="T39" s="377"/>
      <c r="U39" s="356" t="s">
        <v>140</v>
      </c>
      <c r="V39" s="488" t="s">
        <v>140</v>
      </c>
      <c r="W39" s="488" t="s">
        <v>140</v>
      </c>
      <c r="X39" s="377"/>
    </row>
    <row r="40" spans="2:24" ht="28.5" customHeight="1">
      <c r="B40" s="112"/>
      <c r="C40" s="70" t="s">
        <v>400</v>
      </c>
      <c r="D40" s="486"/>
      <c r="E40" s="336" t="s">
        <v>116</v>
      </c>
      <c r="F40" s="338" t="s">
        <v>157</v>
      </c>
      <c r="G40" s="487" t="s">
        <v>149</v>
      </c>
      <c r="H40" s="338" t="s">
        <v>245</v>
      </c>
      <c r="I40" s="525"/>
      <c r="J40" s="527" t="s">
        <v>140</v>
      </c>
      <c r="K40" s="527" t="s">
        <v>140</v>
      </c>
      <c r="L40" s="524"/>
      <c r="M40" s="525" t="s">
        <v>140</v>
      </c>
      <c r="N40" s="527" t="s">
        <v>140</v>
      </c>
      <c r="O40" s="527" t="s">
        <v>140</v>
      </c>
      <c r="P40" s="524"/>
      <c r="Q40" s="525" t="s">
        <v>140</v>
      </c>
      <c r="R40" s="527" t="s">
        <v>140</v>
      </c>
      <c r="S40" s="527" t="s">
        <v>140</v>
      </c>
      <c r="T40" s="524"/>
      <c r="U40" s="525" t="s">
        <v>140</v>
      </c>
      <c r="V40" s="527" t="s">
        <v>140</v>
      </c>
      <c r="W40" s="527" t="s">
        <v>140</v>
      </c>
      <c r="X40" s="377"/>
    </row>
    <row r="41" spans="2:24" ht="28.5" customHeight="1">
      <c r="B41" s="112"/>
      <c r="C41" s="70" t="s">
        <v>412</v>
      </c>
      <c r="D41" s="607"/>
      <c r="E41" s="336" t="s">
        <v>116</v>
      </c>
      <c r="F41" s="338" t="s">
        <v>157</v>
      </c>
      <c r="G41" s="487" t="s">
        <v>149</v>
      </c>
      <c r="H41" s="338" t="s">
        <v>413</v>
      </c>
      <c r="I41" s="525"/>
      <c r="J41" s="527" t="s">
        <v>140</v>
      </c>
      <c r="K41" s="527" t="s">
        <v>140</v>
      </c>
      <c r="L41" s="524"/>
      <c r="M41" s="525" t="s">
        <v>140</v>
      </c>
      <c r="N41" s="527" t="s">
        <v>140</v>
      </c>
      <c r="O41" s="527" t="s">
        <v>140</v>
      </c>
      <c r="P41" s="524"/>
      <c r="Q41" s="525"/>
      <c r="R41" s="527"/>
      <c r="S41" s="527"/>
      <c r="T41" s="524"/>
      <c r="U41" s="525"/>
      <c r="V41" s="527"/>
      <c r="W41" s="527"/>
      <c r="X41" s="377"/>
    </row>
    <row r="42" spans="2:24" ht="28.5" customHeight="1">
      <c r="B42" s="112"/>
      <c r="C42" s="70" t="s">
        <v>457</v>
      </c>
      <c r="D42" s="607"/>
      <c r="E42" s="336" t="s">
        <v>116</v>
      </c>
      <c r="F42" s="338" t="s">
        <v>157</v>
      </c>
      <c r="G42" s="487">
        <v>12</v>
      </c>
      <c r="H42" s="338" t="s">
        <v>139</v>
      </c>
      <c r="I42" s="525" t="s">
        <v>140</v>
      </c>
      <c r="J42" s="527" t="s">
        <v>140</v>
      </c>
      <c r="K42" s="527" t="s">
        <v>140</v>
      </c>
      <c r="L42" s="524">
        <v>3</v>
      </c>
      <c r="M42" s="525" t="s">
        <v>140</v>
      </c>
      <c r="N42" s="527" t="s">
        <v>140</v>
      </c>
      <c r="O42" s="527" t="s">
        <v>140</v>
      </c>
      <c r="P42" s="524">
        <v>3</v>
      </c>
      <c r="Q42" s="525" t="s">
        <v>140</v>
      </c>
      <c r="R42" s="527" t="s">
        <v>140</v>
      </c>
      <c r="S42" s="527" t="s">
        <v>140</v>
      </c>
      <c r="T42" s="524">
        <v>3</v>
      </c>
      <c r="U42" s="525" t="s">
        <v>140</v>
      </c>
      <c r="V42" s="527" t="s">
        <v>140</v>
      </c>
      <c r="W42" s="527" t="s">
        <v>140</v>
      </c>
      <c r="X42" s="377">
        <v>3</v>
      </c>
    </row>
    <row r="43" spans="2:24" ht="28.5" customHeight="1">
      <c r="B43" s="112"/>
      <c r="C43" s="70" t="s">
        <v>458</v>
      </c>
      <c r="D43" s="607"/>
      <c r="E43" s="336"/>
      <c r="F43" s="338"/>
      <c r="G43" s="550"/>
      <c r="H43" s="338"/>
      <c r="I43" s="549" t="s">
        <v>140</v>
      </c>
      <c r="J43" s="527" t="s">
        <v>140</v>
      </c>
      <c r="K43" s="527" t="s">
        <v>140</v>
      </c>
      <c r="L43" s="524"/>
      <c r="M43" s="525" t="s">
        <v>140</v>
      </c>
      <c r="N43" s="549" t="s">
        <v>140</v>
      </c>
      <c r="O43" s="527" t="s">
        <v>140</v>
      </c>
      <c r="P43" s="524">
        <v>1</v>
      </c>
      <c r="Q43" s="525"/>
      <c r="R43" s="527"/>
      <c r="S43" s="527"/>
      <c r="T43" s="524"/>
      <c r="U43" s="549"/>
      <c r="V43" s="527"/>
      <c r="W43" s="527"/>
      <c r="X43" s="377"/>
    </row>
    <row r="44" spans="2:24" ht="40.5" customHeight="1">
      <c r="B44" s="112"/>
      <c r="C44" s="70" t="s">
        <v>459</v>
      </c>
      <c r="D44" s="607"/>
      <c r="E44" s="336" t="s">
        <v>116</v>
      </c>
      <c r="F44" s="338" t="s">
        <v>157</v>
      </c>
      <c r="G44" s="550" t="s">
        <v>149</v>
      </c>
      <c r="H44" s="338" t="s">
        <v>139</v>
      </c>
      <c r="I44" s="549" t="s">
        <v>140</v>
      </c>
      <c r="J44" s="527" t="s">
        <v>140</v>
      </c>
      <c r="K44" s="376" t="s">
        <v>140</v>
      </c>
      <c r="L44" s="524"/>
      <c r="M44" s="525" t="s">
        <v>140</v>
      </c>
      <c r="N44" s="549" t="s">
        <v>140</v>
      </c>
      <c r="O44" s="527" t="s">
        <v>140</v>
      </c>
      <c r="P44" s="524"/>
      <c r="Q44" s="525" t="s">
        <v>140</v>
      </c>
      <c r="R44" s="527" t="s">
        <v>140</v>
      </c>
      <c r="S44" s="527" t="s">
        <v>140</v>
      </c>
      <c r="T44" s="524"/>
      <c r="U44" s="549" t="s">
        <v>140</v>
      </c>
      <c r="V44" s="527" t="s">
        <v>140</v>
      </c>
      <c r="W44" s="527" t="s">
        <v>140</v>
      </c>
      <c r="X44" s="377"/>
    </row>
    <row r="45" spans="2:24" ht="42" customHeight="1">
      <c r="B45" s="112"/>
      <c r="C45" s="70" t="s">
        <v>460</v>
      </c>
      <c r="D45" s="607"/>
      <c r="E45" s="336" t="s">
        <v>116</v>
      </c>
      <c r="F45" s="338" t="s">
        <v>157</v>
      </c>
      <c r="G45" s="550" t="s">
        <v>149</v>
      </c>
      <c r="H45" s="338" t="s">
        <v>139</v>
      </c>
      <c r="I45" s="549" t="s">
        <v>140</v>
      </c>
      <c r="J45" s="375" t="s">
        <v>140</v>
      </c>
      <c r="K45" s="469" t="s">
        <v>140</v>
      </c>
      <c r="L45" s="524"/>
      <c r="M45" s="525" t="s">
        <v>140</v>
      </c>
      <c r="N45" s="549" t="s">
        <v>140</v>
      </c>
      <c r="O45" s="527" t="s">
        <v>140</v>
      </c>
      <c r="P45" s="524"/>
      <c r="Q45" s="525" t="s">
        <v>140</v>
      </c>
      <c r="R45" s="527" t="s">
        <v>140</v>
      </c>
      <c r="S45" s="527" t="s">
        <v>140</v>
      </c>
      <c r="T45" s="524">
        <v>1</v>
      </c>
      <c r="U45" s="549"/>
      <c r="V45" s="527"/>
      <c r="W45" s="527"/>
      <c r="X45" s="377"/>
    </row>
    <row r="46" spans="2:24" ht="54.75" customHeight="1">
      <c r="B46" s="112"/>
      <c r="C46" s="70" t="s">
        <v>470</v>
      </c>
      <c r="D46" s="607"/>
      <c r="E46" s="336" t="s">
        <v>116</v>
      </c>
      <c r="F46" s="338" t="s">
        <v>157</v>
      </c>
      <c r="G46" s="550" t="s">
        <v>149</v>
      </c>
      <c r="H46" s="338" t="s">
        <v>139</v>
      </c>
      <c r="I46" s="549" t="s">
        <v>140</v>
      </c>
      <c r="J46" s="375" t="s">
        <v>140</v>
      </c>
      <c r="K46" s="469" t="s">
        <v>140</v>
      </c>
      <c r="L46" s="524"/>
      <c r="M46" s="525" t="s">
        <v>140</v>
      </c>
      <c r="N46" s="549" t="s">
        <v>140</v>
      </c>
      <c r="O46" s="527" t="s">
        <v>140</v>
      </c>
      <c r="P46" s="524"/>
      <c r="Q46" s="525"/>
      <c r="R46" s="527"/>
      <c r="S46" s="527"/>
      <c r="T46" s="524"/>
      <c r="U46" s="549"/>
      <c r="V46" s="527"/>
      <c r="W46" s="527"/>
      <c r="X46" s="377"/>
    </row>
    <row r="47" spans="2:24" ht="55.5" customHeight="1">
      <c r="B47" s="115" t="s">
        <v>72</v>
      </c>
      <c r="C47" s="106" t="s">
        <v>244</v>
      </c>
      <c r="D47" s="471"/>
      <c r="E47" s="336"/>
      <c r="F47" s="672"/>
      <c r="G47" s="468"/>
      <c r="H47" s="338"/>
      <c r="I47" s="468"/>
      <c r="J47" s="375"/>
      <c r="K47" s="469"/>
      <c r="L47" s="377"/>
      <c r="M47" s="355"/>
      <c r="N47" s="356"/>
      <c r="O47" s="488"/>
      <c r="P47" s="377"/>
      <c r="Q47" s="355"/>
      <c r="R47" s="375"/>
      <c r="S47" s="488"/>
      <c r="T47" s="377"/>
      <c r="U47" s="356"/>
      <c r="V47" s="375"/>
      <c r="W47" s="488"/>
      <c r="X47" s="377"/>
    </row>
    <row r="48" spans="2:24" ht="33" customHeight="1">
      <c r="B48" s="65"/>
      <c r="C48" s="470" t="s">
        <v>251</v>
      </c>
      <c r="D48" s="471"/>
      <c r="E48" s="472" t="s">
        <v>8</v>
      </c>
      <c r="F48" s="473" t="s">
        <v>152</v>
      </c>
      <c r="G48" s="474">
        <v>2</v>
      </c>
      <c r="H48" s="338" t="s">
        <v>139</v>
      </c>
      <c r="I48" s="468" t="s">
        <v>140</v>
      </c>
      <c r="J48" s="375"/>
      <c r="K48" s="469"/>
      <c r="L48" s="377">
        <v>1</v>
      </c>
      <c r="M48" s="355"/>
      <c r="N48" s="356"/>
      <c r="O48" s="488"/>
      <c r="P48" s="377"/>
      <c r="Q48" s="355"/>
      <c r="R48" s="375"/>
      <c r="S48" s="488"/>
      <c r="T48" s="377"/>
      <c r="U48" s="468"/>
      <c r="V48" s="375"/>
      <c r="W48" s="469"/>
      <c r="X48" s="377"/>
    </row>
    <row r="49" spans="2:24" ht="33" customHeight="1">
      <c r="B49" s="65"/>
      <c r="C49" s="470" t="s">
        <v>302</v>
      </c>
      <c r="D49" s="471"/>
      <c r="E49" s="472" t="s">
        <v>8</v>
      </c>
      <c r="F49" s="473" t="s">
        <v>152</v>
      </c>
      <c r="G49" s="474">
        <v>1</v>
      </c>
      <c r="H49" s="338" t="s">
        <v>139</v>
      </c>
      <c r="I49" s="468" t="s">
        <v>140</v>
      </c>
      <c r="J49" s="375" t="s">
        <v>140</v>
      </c>
      <c r="K49" s="469"/>
      <c r="L49" s="377">
        <v>1</v>
      </c>
      <c r="M49" s="355"/>
      <c r="N49" s="356"/>
      <c r="O49" s="488"/>
      <c r="P49" s="377"/>
      <c r="Q49" s="355"/>
      <c r="R49" s="356"/>
      <c r="S49" s="488"/>
      <c r="T49" s="377"/>
      <c r="U49" s="356"/>
      <c r="V49" s="375"/>
      <c r="W49" s="356"/>
      <c r="X49" s="377"/>
    </row>
    <row r="50" spans="2:24" ht="30" customHeight="1">
      <c r="B50" s="65"/>
      <c r="C50" s="470" t="s">
        <v>303</v>
      </c>
      <c r="D50" s="471"/>
      <c r="E50" s="472" t="s">
        <v>8</v>
      </c>
      <c r="F50" s="338"/>
      <c r="G50" s="474">
        <v>1</v>
      </c>
      <c r="H50" s="338" t="s">
        <v>139</v>
      </c>
      <c r="I50" s="468" t="s">
        <v>140</v>
      </c>
      <c r="J50" s="375" t="s">
        <v>140</v>
      </c>
      <c r="K50" s="469" t="s">
        <v>140</v>
      </c>
      <c r="L50" s="377">
        <v>1</v>
      </c>
      <c r="M50" s="355"/>
      <c r="N50" s="356"/>
      <c r="O50" s="488"/>
      <c r="P50" s="377"/>
      <c r="Q50" s="355"/>
      <c r="R50" s="356"/>
      <c r="S50" s="488"/>
      <c r="T50" s="377"/>
      <c r="U50" s="356"/>
      <c r="V50" s="375"/>
      <c r="W50" s="488"/>
      <c r="X50" s="377"/>
    </row>
    <row r="51" spans="2:24" ht="52.5" customHeight="1">
      <c r="B51" s="65"/>
      <c r="C51" s="143" t="s">
        <v>401</v>
      </c>
      <c r="D51" s="134"/>
      <c r="E51" s="135" t="s">
        <v>159</v>
      </c>
      <c r="F51" s="126" t="s">
        <v>152</v>
      </c>
      <c r="G51" s="144">
        <v>3</v>
      </c>
      <c r="H51" s="58" t="s">
        <v>139</v>
      </c>
      <c r="I51" s="468" t="s">
        <v>140</v>
      </c>
      <c r="J51" s="375" t="s">
        <v>140</v>
      </c>
      <c r="K51" s="469" t="s">
        <v>140</v>
      </c>
      <c r="L51" s="377">
        <v>1</v>
      </c>
      <c r="M51" s="355" t="s">
        <v>140</v>
      </c>
      <c r="N51" s="356" t="s">
        <v>140</v>
      </c>
      <c r="O51" s="488" t="s">
        <v>140</v>
      </c>
      <c r="P51" s="377">
        <v>1</v>
      </c>
      <c r="Q51" s="355" t="s">
        <v>140</v>
      </c>
      <c r="R51" s="356" t="s">
        <v>140</v>
      </c>
      <c r="S51" s="488" t="s">
        <v>140</v>
      </c>
      <c r="T51" s="377">
        <v>1</v>
      </c>
      <c r="U51" s="356"/>
      <c r="V51" s="375"/>
      <c r="W51" s="488"/>
      <c r="X51" s="377"/>
    </row>
    <row r="52" spans="2:24" ht="51.75" customHeight="1">
      <c r="B52" s="65"/>
      <c r="C52" s="143" t="s">
        <v>402</v>
      </c>
      <c r="D52" s="134"/>
      <c r="E52" s="79" t="s">
        <v>141</v>
      </c>
      <c r="F52" s="139" t="s">
        <v>152</v>
      </c>
      <c r="G52" s="144" t="s">
        <v>149</v>
      </c>
      <c r="H52" s="58" t="s">
        <v>139</v>
      </c>
      <c r="I52" s="468" t="s">
        <v>140</v>
      </c>
      <c r="J52" s="375" t="s">
        <v>140</v>
      </c>
      <c r="K52" s="469" t="s">
        <v>140</v>
      </c>
      <c r="L52" s="377"/>
      <c r="M52" s="355" t="s">
        <v>140</v>
      </c>
      <c r="N52" s="356" t="s">
        <v>38</v>
      </c>
      <c r="O52" s="488" t="s">
        <v>140</v>
      </c>
      <c r="P52" s="377"/>
      <c r="Q52" s="355" t="s">
        <v>140</v>
      </c>
      <c r="R52" s="356" t="s">
        <v>140</v>
      </c>
      <c r="S52" s="488" t="s">
        <v>140</v>
      </c>
      <c r="T52" s="377"/>
      <c r="U52" s="356" t="s">
        <v>140</v>
      </c>
      <c r="V52" s="375" t="s">
        <v>140</v>
      </c>
      <c r="W52" s="488" t="s">
        <v>140</v>
      </c>
      <c r="X52" s="377"/>
    </row>
    <row r="53" spans="2:24" ht="55.5" customHeight="1">
      <c r="B53" s="65"/>
      <c r="C53" s="143" t="s">
        <v>304</v>
      </c>
      <c r="D53" s="134"/>
      <c r="E53" s="135" t="s">
        <v>159</v>
      </c>
      <c r="F53" s="126" t="s">
        <v>152</v>
      </c>
      <c r="G53" s="144">
        <v>3</v>
      </c>
      <c r="H53" s="58" t="s">
        <v>139</v>
      </c>
      <c r="I53" s="468" t="s">
        <v>140</v>
      </c>
      <c r="J53" s="375" t="s">
        <v>140</v>
      </c>
      <c r="K53" s="469" t="s">
        <v>140</v>
      </c>
      <c r="L53" s="377">
        <v>1</v>
      </c>
      <c r="M53" s="355" t="s">
        <v>140</v>
      </c>
      <c r="N53" s="356" t="s">
        <v>140</v>
      </c>
      <c r="O53" s="488" t="s">
        <v>140</v>
      </c>
      <c r="P53" s="377">
        <v>1</v>
      </c>
      <c r="Q53" s="355" t="s">
        <v>140</v>
      </c>
      <c r="R53" s="356" t="s">
        <v>140</v>
      </c>
      <c r="S53" s="488" t="s">
        <v>140</v>
      </c>
      <c r="T53" s="377">
        <v>1</v>
      </c>
      <c r="U53" s="355" t="s">
        <v>140</v>
      </c>
      <c r="V53" s="356" t="s">
        <v>140</v>
      </c>
      <c r="W53" s="488" t="s">
        <v>140</v>
      </c>
      <c r="X53" s="377"/>
    </row>
    <row r="54" spans="2:24" ht="79.5" customHeight="1">
      <c r="B54" s="153" t="s">
        <v>114</v>
      </c>
      <c r="C54" s="153" t="s">
        <v>171</v>
      </c>
      <c r="D54" s="151"/>
      <c r="E54" s="135"/>
      <c r="F54" s="58"/>
      <c r="G54" s="152"/>
      <c r="H54" s="58"/>
      <c r="I54" s="119"/>
      <c r="J54" s="81"/>
      <c r="K54" s="118"/>
      <c r="L54" s="83"/>
      <c r="M54" s="80"/>
      <c r="N54" s="82"/>
      <c r="O54" s="82"/>
      <c r="P54" s="83"/>
      <c r="Q54" s="91"/>
      <c r="R54" s="82"/>
      <c r="S54" s="82"/>
      <c r="T54" s="83"/>
      <c r="U54" s="91"/>
      <c r="V54" s="81"/>
      <c r="W54" s="82"/>
      <c r="X54" s="83"/>
    </row>
    <row r="55" spans="2:24" ht="44.25" customHeight="1">
      <c r="B55" s="584"/>
      <c r="C55" s="585" t="s">
        <v>422</v>
      </c>
      <c r="D55" s="151"/>
      <c r="E55" s="135" t="s">
        <v>159</v>
      </c>
      <c r="F55" s="126" t="s">
        <v>152</v>
      </c>
      <c r="G55" s="649">
        <v>2</v>
      </c>
      <c r="H55" s="58" t="s">
        <v>469</v>
      </c>
      <c r="I55" s="355" t="s">
        <v>140</v>
      </c>
      <c r="J55" s="375" t="s">
        <v>140</v>
      </c>
      <c r="K55" s="488" t="s">
        <v>140</v>
      </c>
      <c r="L55" s="377"/>
      <c r="M55" s="355" t="s">
        <v>140</v>
      </c>
      <c r="N55" s="375" t="s">
        <v>140</v>
      </c>
      <c r="O55" s="488" t="s">
        <v>140</v>
      </c>
      <c r="P55" s="377"/>
      <c r="Q55" s="355" t="s">
        <v>140</v>
      </c>
      <c r="R55" s="375" t="s">
        <v>140</v>
      </c>
      <c r="S55" s="488" t="s">
        <v>140</v>
      </c>
      <c r="T55" s="377"/>
      <c r="U55" s="355"/>
      <c r="V55" s="375"/>
      <c r="W55" s="488"/>
      <c r="X55" s="377"/>
    </row>
    <row r="56" spans="2:24" ht="41.25" customHeight="1">
      <c r="B56" s="584"/>
      <c r="C56" s="585" t="s">
        <v>414</v>
      </c>
      <c r="D56" s="151"/>
      <c r="E56" s="135" t="s">
        <v>159</v>
      </c>
      <c r="F56" s="126" t="s">
        <v>152</v>
      </c>
      <c r="G56" s="649">
        <v>2</v>
      </c>
      <c r="H56" s="58" t="s">
        <v>139</v>
      </c>
      <c r="I56" s="80"/>
      <c r="J56" s="81"/>
      <c r="K56" s="82"/>
      <c r="L56" s="83"/>
      <c r="M56" s="80" t="s">
        <v>140</v>
      </c>
      <c r="N56" s="82" t="s">
        <v>140</v>
      </c>
      <c r="O56" s="82" t="s">
        <v>140</v>
      </c>
      <c r="P56" s="83">
        <v>1</v>
      </c>
      <c r="Q56" s="91" t="s">
        <v>140</v>
      </c>
      <c r="R56" s="82" t="s">
        <v>140</v>
      </c>
      <c r="S56" s="82" t="s">
        <v>140</v>
      </c>
      <c r="T56" s="83"/>
      <c r="U56" s="91">
        <v>1</v>
      </c>
      <c r="V56" s="81"/>
      <c r="W56" s="82"/>
      <c r="X56" s="83"/>
    </row>
    <row r="57" spans="2:24" ht="37.5" customHeight="1">
      <c r="B57" s="156"/>
      <c r="C57" s="489" t="s">
        <v>415</v>
      </c>
      <c r="D57" s="486"/>
      <c r="E57" s="336" t="s">
        <v>116</v>
      </c>
      <c r="F57" s="338" t="s">
        <v>157</v>
      </c>
      <c r="G57" s="490" t="s">
        <v>149</v>
      </c>
      <c r="H57" s="338" t="s">
        <v>139</v>
      </c>
      <c r="I57" s="355" t="s">
        <v>140</v>
      </c>
      <c r="J57" s="375" t="s">
        <v>140</v>
      </c>
      <c r="K57" s="488" t="s">
        <v>140</v>
      </c>
      <c r="L57" s="377"/>
      <c r="M57" s="355" t="s">
        <v>140</v>
      </c>
      <c r="N57" s="375" t="s">
        <v>140</v>
      </c>
      <c r="O57" s="488" t="s">
        <v>140</v>
      </c>
      <c r="P57" s="377"/>
      <c r="Q57" s="355" t="s">
        <v>140</v>
      </c>
      <c r="R57" s="375" t="s">
        <v>140</v>
      </c>
      <c r="S57" s="488" t="s">
        <v>140</v>
      </c>
      <c r="T57" s="377"/>
      <c r="U57" s="355" t="s">
        <v>140</v>
      </c>
      <c r="V57" s="375" t="s">
        <v>140</v>
      </c>
      <c r="W57" s="488" t="s">
        <v>140</v>
      </c>
      <c r="X57" s="377"/>
    </row>
    <row r="58" spans="2:24" ht="39" customHeight="1">
      <c r="B58" s="156"/>
      <c r="C58" s="65" t="s">
        <v>416</v>
      </c>
      <c r="D58" s="154"/>
      <c r="E58" s="79" t="s">
        <v>116</v>
      </c>
      <c r="F58" s="58" t="s">
        <v>157</v>
      </c>
      <c r="G58" s="155">
        <v>6</v>
      </c>
      <c r="H58" s="58" t="s">
        <v>139</v>
      </c>
      <c r="I58" s="355" t="s">
        <v>140</v>
      </c>
      <c r="J58" s="375" t="s">
        <v>140</v>
      </c>
      <c r="K58" s="488" t="s">
        <v>140</v>
      </c>
      <c r="L58" s="377">
        <v>1</v>
      </c>
      <c r="M58" s="355" t="s">
        <v>140</v>
      </c>
      <c r="N58" s="375" t="s">
        <v>140</v>
      </c>
      <c r="O58" s="488" t="s">
        <v>140</v>
      </c>
      <c r="P58" s="377">
        <v>2</v>
      </c>
      <c r="Q58" s="355" t="s">
        <v>140</v>
      </c>
      <c r="R58" s="375" t="s">
        <v>140</v>
      </c>
      <c r="S58" s="488" t="s">
        <v>140</v>
      </c>
      <c r="T58" s="377">
        <v>1</v>
      </c>
      <c r="U58" s="355" t="s">
        <v>140</v>
      </c>
      <c r="V58" s="375" t="s">
        <v>140</v>
      </c>
      <c r="W58" s="488" t="s">
        <v>140</v>
      </c>
      <c r="X58" s="377">
        <v>2</v>
      </c>
    </row>
    <row r="59" spans="2:24" ht="28.5" customHeight="1">
      <c r="B59" s="157"/>
      <c r="C59" s="65" t="s">
        <v>417</v>
      </c>
      <c r="D59" s="154"/>
      <c r="E59" s="79" t="s">
        <v>116</v>
      </c>
      <c r="F59" s="58" t="s">
        <v>157</v>
      </c>
      <c r="G59" s="155">
        <v>12</v>
      </c>
      <c r="H59" s="58" t="s">
        <v>139</v>
      </c>
      <c r="I59" s="355" t="s">
        <v>140</v>
      </c>
      <c r="J59" s="488" t="s">
        <v>140</v>
      </c>
      <c r="K59" s="488" t="s">
        <v>140</v>
      </c>
      <c r="L59" s="377">
        <v>3</v>
      </c>
      <c r="M59" s="355" t="s">
        <v>140</v>
      </c>
      <c r="N59" s="488" t="s">
        <v>140</v>
      </c>
      <c r="O59" s="488" t="s">
        <v>140</v>
      </c>
      <c r="P59" s="377">
        <v>3</v>
      </c>
      <c r="Q59" s="355" t="s">
        <v>140</v>
      </c>
      <c r="R59" s="488" t="s">
        <v>140</v>
      </c>
      <c r="S59" s="488" t="s">
        <v>140</v>
      </c>
      <c r="T59" s="377">
        <v>3</v>
      </c>
      <c r="U59" s="355" t="s">
        <v>140</v>
      </c>
      <c r="V59" s="488" t="s">
        <v>140</v>
      </c>
      <c r="W59" s="488" t="s">
        <v>140</v>
      </c>
      <c r="X59" s="377">
        <v>3</v>
      </c>
    </row>
    <row r="60" spans="2:24" ht="25.5">
      <c r="B60" s="157"/>
      <c r="C60" s="65" t="s">
        <v>418</v>
      </c>
      <c r="D60" s="154"/>
      <c r="E60" s="79" t="s">
        <v>116</v>
      </c>
      <c r="F60" s="58" t="s">
        <v>157</v>
      </c>
      <c r="G60" s="155">
        <v>2</v>
      </c>
      <c r="H60" s="58" t="s">
        <v>139</v>
      </c>
      <c r="I60" s="355" t="s">
        <v>140</v>
      </c>
      <c r="J60" s="488" t="s">
        <v>140</v>
      </c>
      <c r="K60" s="488" t="s">
        <v>140</v>
      </c>
      <c r="L60" s="377">
        <v>1</v>
      </c>
      <c r="M60" s="355"/>
      <c r="N60" s="488"/>
      <c r="O60" s="488"/>
      <c r="P60" s="377"/>
      <c r="Q60" s="355" t="s">
        <v>140</v>
      </c>
      <c r="R60" s="488" t="s">
        <v>140</v>
      </c>
      <c r="S60" s="488"/>
      <c r="T60" s="377">
        <v>1</v>
      </c>
      <c r="U60" s="355"/>
      <c r="V60" s="488"/>
      <c r="W60" s="488"/>
      <c r="X60" s="377"/>
    </row>
    <row r="61" spans="2:24" ht="30" customHeight="1">
      <c r="B61" s="165"/>
      <c r="C61" s="65" t="s">
        <v>419</v>
      </c>
      <c r="D61" s="154"/>
      <c r="E61" s="79" t="s">
        <v>116</v>
      </c>
      <c r="F61" s="58" t="s">
        <v>157</v>
      </c>
      <c r="G61" s="155">
        <v>6</v>
      </c>
      <c r="H61" s="58" t="s">
        <v>139</v>
      </c>
      <c r="I61" s="355" t="s">
        <v>140</v>
      </c>
      <c r="J61" s="488" t="s">
        <v>140</v>
      </c>
      <c r="K61" s="488" t="s">
        <v>140</v>
      </c>
      <c r="L61" s="377">
        <v>1</v>
      </c>
      <c r="M61" s="355" t="s">
        <v>140</v>
      </c>
      <c r="N61" s="488" t="s">
        <v>140</v>
      </c>
      <c r="O61" s="488" t="s">
        <v>140</v>
      </c>
      <c r="P61" s="377">
        <v>2</v>
      </c>
      <c r="Q61" s="355" t="s">
        <v>140</v>
      </c>
      <c r="R61" s="488" t="s">
        <v>140</v>
      </c>
      <c r="S61" s="488" t="s">
        <v>140</v>
      </c>
      <c r="T61" s="377">
        <v>1</v>
      </c>
      <c r="U61" s="355" t="s">
        <v>140</v>
      </c>
      <c r="V61" s="488" t="s">
        <v>140</v>
      </c>
      <c r="W61" s="488" t="s">
        <v>140</v>
      </c>
      <c r="X61" s="377">
        <v>2</v>
      </c>
    </row>
    <row r="62" spans="2:24" ht="30" customHeight="1">
      <c r="B62" s="389"/>
      <c r="C62" s="65" t="s">
        <v>420</v>
      </c>
      <c r="D62" s="154"/>
      <c r="E62" s="79" t="s">
        <v>116</v>
      </c>
      <c r="F62" s="58" t="s">
        <v>157</v>
      </c>
      <c r="G62" s="155">
        <v>6</v>
      </c>
      <c r="H62" s="58" t="s">
        <v>139</v>
      </c>
      <c r="I62" s="80" t="s">
        <v>140</v>
      </c>
      <c r="J62" s="82" t="s">
        <v>140</v>
      </c>
      <c r="K62" s="82" t="s">
        <v>140</v>
      </c>
      <c r="L62" s="83">
        <v>1</v>
      </c>
      <c r="M62" s="80" t="s">
        <v>140</v>
      </c>
      <c r="N62" s="82" t="s">
        <v>140</v>
      </c>
      <c r="O62" s="82" t="s">
        <v>140</v>
      </c>
      <c r="P62" s="83">
        <v>2</v>
      </c>
      <c r="Q62" s="80" t="s">
        <v>140</v>
      </c>
      <c r="R62" s="82" t="s">
        <v>140</v>
      </c>
      <c r="S62" s="82" t="s">
        <v>140</v>
      </c>
      <c r="T62" s="83">
        <v>1</v>
      </c>
      <c r="U62" s="80" t="s">
        <v>140</v>
      </c>
      <c r="V62" s="82" t="s">
        <v>140</v>
      </c>
      <c r="W62" s="82" t="s">
        <v>140</v>
      </c>
      <c r="X62" s="83">
        <v>2</v>
      </c>
    </row>
    <row r="63" spans="2:24" s="303" customFormat="1" ht="29.25" customHeight="1" thickBot="1">
      <c r="B63" s="310"/>
      <c r="C63" s="229" t="s">
        <v>421</v>
      </c>
      <c r="D63" s="559">
        <v>600000</v>
      </c>
      <c r="E63" s="222" t="s">
        <v>117</v>
      </c>
      <c r="F63" s="223" t="s">
        <v>152</v>
      </c>
      <c r="G63" s="64">
        <v>12</v>
      </c>
      <c r="H63" s="60" t="s">
        <v>139</v>
      </c>
      <c r="I63" s="61" t="s">
        <v>140</v>
      </c>
      <c r="J63" s="62" t="s">
        <v>140</v>
      </c>
      <c r="K63" s="63" t="s">
        <v>140</v>
      </c>
      <c r="L63" s="64">
        <v>3</v>
      </c>
      <c r="M63" s="61" t="s">
        <v>140</v>
      </c>
      <c r="N63" s="62" t="s">
        <v>140</v>
      </c>
      <c r="O63" s="236" t="s">
        <v>140</v>
      </c>
      <c r="P63" s="233">
        <v>3</v>
      </c>
      <c r="Q63" s="61" t="s">
        <v>140</v>
      </c>
      <c r="R63" s="61" t="s">
        <v>140</v>
      </c>
      <c r="S63" s="237" t="s">
        <v>140</v>
      </c>
      <c r="T63" s="233">
        <v>3</v>
      </c>
      <c r="U63" s="61" t="s">
        <v>140</v>
      </c>
      <c r="V63" s="61" t="s">
        <v>140</v>
      </c>
      <c r="W63" s="237" t="s">
        <v>140</v>
      </c>
      <c r="X63" s="238">
        <v>3</v>
      </c>
    </row>
    <row r="64" spans="2:24" ht="25.5" customHeight="1" thickBot="1">
      <c r="B64" s="359"/>
      <c r="C64" s="374" t="s">
        <v>160</v>
      </c>
      <c r="D64" s="360"/>
      <c r="E64" s="361"/>
      <c r="F64" s="362"/>
      <c r="G64" s="363"/>
      <c r="H64" s="364"/>
      <c r="I64" s="365"/>
      <c r="J64" s="366"/>
      <c r="K64" s="367"/>
      <c r="L64" s="368"/>
      <c r="M64" s="365"/>
      <c r="N64" s="367"/>
      <c r="O64" s="367"/>
      <c r="P64" s="368"/>
      <c r="Q64" s="365"/>
      <c r="R64" s="366"/>
      <c r="S64" s="367"/>
      <c r="T64" s="368"/>
      <c r="U64" s="369"/>
      <c r="V64" s="366"/>
      <c r="W64" s="367"/>
      <c r="X64" s="368"/>
    </row>
    <row r="65" spans="2:24" ht="18.75" customHeight="1">
      <c r="B65" s="370"/>
      <c r="C65" s="371" t="s">
        <v>187</v>
      </c>
      <c r="D65" s="602">
        <v>7057488</v>
      </c>
      <c r="E65" s="372"/>
      <c r="F65" s="314"/>
      <c r="G65" s="335"/>
      <c r="H65" s="373" t="s">
        <v>139</v>
      </c>
      <c r="I65" s="343" t="s">
        <v>140</v>
      </c>
      <c r="J65" s="345" t="s">
        <v>140</v>
      </c>
      <c r="K65" s="345" t="s">
        <v>140</v>
      </c>
      <c r="L65" s="346"/>
      <c r="M65" s="343" t="s">
        <v>140</v>
      </c>
      <c r="N65" s="345" t="s">
        <v>140</v>
      </c>
      <c r="O65" s="345" t="s">
        <v>140</v>
      </c>
      <c r="P65" s="346"/>
      <c r="Q65" s="343" t="s">
        <v>140</v>
      </c>
      <c r="R65" s="345" t="s">
        <v>140</v>
      </c>
      <c r="S65" s="345" t="s">
        <v>140</v>
      </c>
      <c r="T65" s="346"/>
      <c r="U65" s="343" t="s">
        <v>140</v>
      </c>
      <c r="V65" s="345" t="s">
        <v>140</v>
      </c>
      <c r="W65" s="345" t="s">
        <v>140</v>
      </c>
      <c r="X65" s="346"/>
    </row>
    <row r="66" spans="2:24" ht="25.5">
      <c r="B66" s="157"/>
      <c r="C66" s="105" t="s">
        <v>185</v>
      </c>
      <c r="D66" s="640">
        <v>50000</v>
      </c>
      <c r="E66" s="154"/>
      <c r="F66" s="89"/>
      <c r="G66" s="106"/>
      <c r="H66" s="58" t="s">
        <v>139</v>
      </c>
      <c r="I66" s="80" t="s">
        <v>140</v>
      </c>
      <c r="J66" s="82" t="s">
        <v>140</v>
      </c>
      <c r="K66" s="82" t="s">
        <v>140</v>
      </c>
      <c r="L66" s="83"/>
      <c r="M66" s="80" t="s">
        <v>140</v>
      </c>
      <c r="N66" s="82" t="s">
        <v>140</v>
      </c>
      <c r="O66" s="82" t="s">
        <v>140</v>
      </c>
      <c r="P66" s="83"/>
      <c r="Q66" s="80" t="s">
        <v>140</v>
      </c>
      <c r="R66" s="82" t="s">
        <v>140</v>
      </c>
      <c r="S66" s="82" t="s">
        <v>140</v>
      </c>
      <c r="T66" s="83"/>
      <c r="U66" s="80" t="s">
        <v>140</v>
      </c>
      <c r="V66" s="82" t="s">
        <v>140</v>
      </c>
      <c r="W66" s="82" t="s">
        <v>140</v>
      </c>
      <c r="X66" s="83"/>
    </row>
    <row r="67" spans="2:24" ht="21" customHeight="1" thickBot="1">
      <c r="B67" s="158"/>
      <c r="C67" s="235" t="s">
        <v>151</v>
      </c>
      <c r="D67" s="477"/>
      <c r="E67" s="159"/>
      <c r="F67" s="160"/>
      <c r="G67" s="161"/>
      <c r="H67" s="129" t="s">
        <v>139</v>
      </c>
      <c r="I67" s="84" t="s">
        <v>140</v>
      </c>
      <c r="J67" s="86" t="s">
        <v>140</v>
      </c>
      <c r="K67" s="86" t="s">
        <v>140</v>
      </c>
      <c r="L67" s="83"/>
      <c r="M67" s="84" t="s">
        <v>140</v>
      </c>
      <c r="N67" s="86" t="s">
        <v>140</v>
      </c>
      <c r="O67" s="86" t="s">
        <v>140</v>
      </c>
      <c r="P67" s="83"/>
      <c r="Q67" s="84" t="s">
        <v>140</v>
      </c>
      <c r="R67" s="86" t="s">
        <v>140</v>
      </c>
      <c r="S67" s="86" t="s">
        <v>140</v>
      </c>
      <c r="T67" s="83"/>
      <c r="U67" s="84" t="s">
        <v>140</v>
      </c>
      <c r="V67" s="86" t="s">
        <v>140</v>
      </c>
      <c r="W67" s="86" t="s">
        <v>140</v>
      </c>
      <c r="X67" s="83"/>
    </row>
    <row r="68" spans="2:24" ht="16.5" thickBot="1">
      <c r="B68" s="414" t="s">
        <v>131</v>
      </c>
      <c r="C68" s="415"/>
      <c r="D68" s="601">
        <f>SUM(D35:D67)</f>
        <v>8427488</v>
      </c>
      <c r="E68" s="416"/>
      <c r="F68" s="417"/>
      <c r="G68" s="417"/>
      <c r="H68" s="417"/>
      <c r="I68" s="418"/>
      <c r="J68" s="419"/>
      <c r="K68" s="420"/>
      <c r="L68" s="421"/>
      <c r="M68" s="422"/>
      <c r="N68" s="422"/>
      <c r="O68" s="418"/>
      <c r="P68" s="421"/>
      <c r="Q68" s="422"/>
      <c r="R68" s="422"/>
      <c r="S68" s="420"/>
      <c r="T68" s="421"/>
      <c r="U68" s="422"/>
      <c r="V68" s="418"/>
      <c r="W68" s="423"/>
      <c r="X68" s="421"/>
    </row>
    <row r="69" spans="2:24">
      <c r="B69" s="673"/>
      <c r="C69" s="4"/>
    </row>
    <row r="70" spans="2:24">
      <c r="D70" s="674"/>
    </row>
    <row r="74" spans="2:24" s="303" customFormat="1">
      <c r="E74" s="675"/>
    </row>
    <row r="75" spans="2:24" s="303" customFormat="1">
      <c r="E75" s="675"/>
    </row>
    <row r="76" spans="2:24" s="303" customFormat="1">
      <c r="E76" s="675"/>
    </row>
    <row r="77" spans="2:24" s="303" customFormat="1">
      <c r="E77" s="675"/>
    </row>
    <row r="78" spans="2:24" s="303" customFormat="1">
      <c r="E78" s="675"/>
    </row>
    <row r="79" spans="2:24" s="303" customFormat="1">
      <c r="E79" s="675"/>
    </row>
    <row r="80" spans="2:24" s="303" customFormat="1">
      <c r="E80" s="675"/>
    </row>
    <row r="81" spans="5:5" s="303" customFormat="1">
      <c r="E81" s="675"/>
    </row>
    <row r="82" spans="5:5" s="303" customFormat="1">
      <c r="E82" s="675"/>
    </row>
  </sheetData>
  <mergeCells count="19">
    <mergeCell ref="M10:P10"/>
    <mergeCell ref="Q10:T10"/>
    <mergeCell ref="U10:X10"/>
    <mergeCell ref="I10:L10"/>
    <mergeCell ref="B6:X6"/>
    <mergeCell ref="B9:B11"/>
    <mergeCell ref="B1:X1"/>
    <mergeCell ref="B5:X5"/>
    <mergeCell ref="F9:F11"/>
    <mergeCell ref="G9:G11"/>
    <mergeCell ref="H9:H11"/>
    <mergeCell ref="D9:D11"/>
    <mergeCell ref="B3:X3"/>
    <mergeCell ref="B7:X7"/>
    <mergeCell ref="B8:X8"/>
    <mergeCell ref="I9:X9"/>
    <mergeCell ref="C9:C11"/>
    <mergeCell ref="B4:X4"/>
    <mergeCell ref="E9:E1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95" fitToHeight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"/>
  <sheetViews>
    <sheetView workbookViewId="0">
      <selection activeCell="D22" sqref="D22"/>
    </sheetView>
  </sheetViews>
  <sheetFormatPr baseColWidth="10" defaultRowHeight="12.75"/>
  <cols>
    <col min="1" max="1" width="49.85546875" customWidth="1"/>
    <col min="2" max="2" width="19.5703125" customWidth="1"/>
    <col min="3" max="3" width="10.5703125" customWidth="1"/>
    <col min="4" max="4" width="57.42578125" customWidth="1"/>
  </cols>
  <sheetData>
    <row r="1" spans="1:21" ht="15.75">
      <c r="A1" s="702" t="s">
        <v>142</v>
      </c>
      <c r="B1" s="702"/>
      <c r="C1" s="702"/>
      <c r="D1" s="70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>
      <c r="A2" s="702" t="s">
        <v>248</v>
      </c>
      <c r="B2" s="702"/>
      <c r="C2" s="702"/>
      <c r="D2" s="70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>
      <c r="A3" s="702" t="s">
        <v>228</v>
      </c>
      <c r="B3" s="702"/>
      <c r="C3" s="702"/>
      <c r="D3" s="70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75">
      <c r="A4" s="705" t="s">
        <v>163</v>
      </c>
      <c r="B4" s="705"/>
      <c r="C4" s="705"/>
      <c r="D4" s="705"/>
      <c r="E4" s="10"/>
      <c r="F4" s="10"/>
      <c r="G4" s="10"/>
      <c r="H4" s="10"/>
      <c r="I4" s="10"/>
      <c r="J4" s="10"/>
      <c r="K4" s="10"/>
      <c r="L4" s="1"/>
    </row>
    <row r="5" spans="1:21" ht="12" customHeight="1" thickBot="1">
      <c r="A5" s="12"/>
      <c r="B5" s="12"/>
      <c r="C5" s="12"/>
      <c r="D5" s="12"/>
      <c r="E5" s="10"/>
      <c r="F5" s="10"/>
      <c r="G5" s="10"/>
      <c r="H5" s="10"/>
      <c r="I5" s="10"/>
      <c r="J5" s="10"/>
      <c r="K5" s="10"/>
      <c r="L5" s="1"/>
    </row>
    <row r="6" spans="1:21" ht="24.75" customHeight="1" thickBot="1">
      <c r="A6" s="16" t="s">
        <v>9</v>
      </c>
      <c r="B6" s="16" t="s">
        <v>164</v>
      </c>
      <c r="C6" s="16" t="s">
        <v>165</v>
      </c>
      <c r="D6" s="16" t="s">
        <v>169</v>
      </c>
    </row>
    <row r="7" spans="1:21" ht="70.5" customHeight="1">
      <c r="A7" s="179" t="s">
        <v>101</v>
      </c>
      <c r="B7" s="182" t="s">
        <v>224</v>
      </c>
      <c r="C7" s="183">
        <v>1</v>
      </c>
      <c r="D7" s="184" t="s">
        <v>225</v>
      </c>
    </row>
    <row r="8" spans="1:21" ht="30.75" customHeight="1">
      <c r="A8" s="19"/>
      <c r="B8" s="180" t="s">
        <v>10</v>
      </c>
      <c r="C8" s="180">
        <v>3</v>
      </c>
      <c r="D8" s="184" t="s">
        <v>11</v>
      </c>
    </row>
    <row r="9" spans="1:21" ht="38.25" customHeight="1">
      <c r="A9" s="112"/>
      <c r="B9" s="180" t="s">
        <v>222</v>
      </c>
      <c r="C9" s="180">
        <v>3</v>
      </c>
      <c r="D9" s="185" t="s">
        <v>223</v>
      </c>
    </row>
    <row r="10" spans="1:21" ht="51" customHeight="1" thickBot="1">
      <c r="A10" s="106"/>
      <c r="B10" s="180" t="s">
        <v>102</v>
      </c>
      <c r="C10" s="180">
        <v>1</v>
      </c>
      <c r="D10" s="186" t="s">
        <v>226</v>
      </c>
    </row>
    <row r="11" spans="1:21" ht="56.25" customHeight="1" thickBot="1">
      <c r="A11" s="115" t="s">
        <v>112</v>
      </c>
      <c r="B11" s="180" t="s">
        <v>254</v>
      </c>
      <c r="C11" s="180">
        <v>1</v>
      </c>
      <c r="D11" s="187" t="s">
        <v>227</v>
      </c>
    </row>
    <row r="12" spans="1:21" ht="43.5" customHeight="1">
      <c r="A12" s="19"/>
      <c r="B12" s="180" t="s">
        <v>255</v>
      </c>
      <c r="C12" s="180">
        <v>1</v>
      </c>
      <c r="D12" s="187" t="s">
        <v>227</v>
      </c>
    </row>
    <row r="13" spans="1:21" ht="18" customHeight="1">
      <c r="A13" s="21"/>
      <c r="B13" s="188"/>
      <c r="C13" s="188"/>
      <c r="D13" s="189"/>
    </row>
    <row r="14" spans="1:21" ht="54.75" customHeight="1">
      <c r="A14" s="153" t="s">
        <v>114</v>
      </c>
      <c r="B14" s="180" t="s">
        <v>173</v>
      </c>
      <c r="C14" s="180">
        <v>12</v>
      </c>
      <c r="D14" s="184" t="s">
        <v>174</v>
      </c>
    </row>
    <row r="15" spans="1:21" ht="51.75" customHeight="1">
      <c r="A15" s="19"/>
      <c r="B15" s="180"/>
      <c r="C15" s="180"/>
      <c r="D15" s="190"/>
    </row>
  </sheetData>
  <mergeCells count="4">
    <mergeCell ref="A1:D1"/>
    <mergeCell ref="A2:D2"/>
    <mergeCell ref="A3:D3"/>
    <mergeCell ref="A4:D4"/>
  </mergeCells>
  <phoneticPr fontId="26" type="noConversion"/>
  <pageMargins left="0.48" right="0.19685039370078741" top="0.47244094488188981" bottom="0.31496062992125984" header="0.23622047244094491" footer="0.1574803149606299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4"/>
  <sheetViews>
    <sheetView topLeftCell="B1" zoomScale="110" zoomScaleNormal="110" workbookViewId="0">
      <selection activeCell="B65" sqref="A65:XFD80"/>
    </sheetView>
  </sheetViews>
  <sheetFormatPr baseColWidth="10" defaultRowHeight="12.75"/>
  <cols>
    <col min="1" max="1" width="1.42578125" style="7" hidden="1" customWidth="1"/>
    <col min="2" max="2" width="28.7109375" style="7" customWidth="1"/>
    <col min="3" max="3" width="30.28515625" style="7" customWidth="1"/>
    <col min="4" max="4" width="10.42578125" style="7" customWidth="1"/>
    <col min="5" max="5" width="9.140625" style="49" customWidth="1"/>
    <col min="6" max="6" width="9.140625" style="7" customWidth="1"/>
    <col min="7" max="7" width="8.85546875" style="7" customWidth="1"/>
    <col min="8" max="8" width="7.85546875" style="7" customWidth="1"/>
    <col min="9" max="9" width="3.140625" style="7" customWidth="1"/>
    <col min="10" max="10" width="3.42578125" style="7" customWidth="1"/>
    <col min="11" max="11" width="2.85546875" style="7" customWidth="1"/>
    <col min="12" max="12" width="8" style="7" customWidth="1"/>
    <col min="13" max="13" width="3.140625" style="7" customWidth="1"/>
    <col min="14" max="14" width="3" style="7" customWidth="1"/>
    <col min="15" max="15" width="2.5703125" style="7" customWidth="1"/>
    <col min="16" max="16" width="7.42578125" style="7" customWidth="1"/>
    <col min="17" max="17" width="4.140625" style="7" customWidth="1"/>
    <col min="18" max="18" width="3.28515625" style="7" customWidth="1"/>
    <col min="19" max="19" width="3.5703125" style="7" customWidth="1"/>
    <col min="20" max="20" width="7.5703125" style="7" customWidth="1"/>
    <col min="21" max="21" width="2.42578125" style="7" bestFit="1" customWidth="1"/>
    <col min="22" max="23" width="3.140625" style="7" customWidth="1"/>
    <col min="24" max="24" width="6.85546875" style="7" customWidth="1"/>
    <col min="25" max="16384" width="11.42578125" style="7"/>
  </cols>
  <sheetData>
    <row r="1" spans="2:24" ht="15.75">
      <c r="B1" s="702" t="s">
        <v>142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</row>
    <row r="2" spans="2:24" ht="15.75">
      <c r="B2" s="702" t="s">
        <v>248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</row>
    <row r="3" spans="2:24" ht="15.75">
      <c r="B3" s="702" t="s">
        <v>27</v>
      </c>
      <c r="C3" s="702"/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</row>
    <row r="4" spans="2:24" ht="15.75"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</row>
    <row r="5" spans="2:24" ht="46.5" customHeight="1" thickBot="1">
      <c r="B5" s="704" t="s">
        <v>73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</row>
    <row r="6" spans="2:24" ht="14.25" customHeight="1" thickBot="1"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7"/>
      <c r="N6" s="717"/>
      <c r="O6" s="717"/>
      <c r="P6" s="717"/>
      <c r="Q6" s="717"/>
      <c r="R6" s="717"/>
      <c r="S6" s="717"/>
      <c r="T6" s="717"/>
      <c r="U6" s="717"/>
      <c r="V6" s="717"/>
      <c r="W6" s="717"/>
      <c r="X6" s="717"/>
    </row>
    <row r="7" spans="2:24" ht="13.5" thickBot="1">
      <c r="B7" s="719" t="s">
        <v>137</v>
      </c>
      <c r="C7" s="719" t="s">
        <v>118</v>
      </c>
      <c r="D7" s="716" t="s">
        <v>130</v>
      </c>
      <c r="E7" s="718" t="s">
        <v>132</v>
      </c>
      <c r="F7" s="716" t="s">
        <v>143</v>
      </c>
      <c r="G7" s="716" t="s">
        <v>220</v>
      </c>
      <c r="H7" s="716" t="s">
        <v>119</v>
      </c>
      <c r="I7" s="718" t="s">
        <v>249</v>
      </c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</row>
    <row r="8" spans="2:24" ht="13.5" thickBot="1">
      <c r="B8" s="719"/>
      <c r="C8" s="719"/>
      <c r="D8" s="716"/>
      <c r="E8" s="718"/>
      <c r="F8" s="716"/>
      <c r="G8" s="716"/>
      <c r="H8" s="716"/>
      <c r="I8" s="718" t="s">
        <v>133</v>
      </c>
      <c r="J8" s="718"/>
      <c r="K8" s="718"/>
      <c r="L8" s="718"/>
      <c r="M8" s="718" t="s">
        <v>134</v>
      </c>
      <c r="N8" s="718"/>
      <c r="O8" s="718"/>
      <c r="P8" s="718"/>
      <c r="Q8" s="718" t="s">
        <v>135</v>
      </c>
      <c r="R8" s="718"/>
      <c r="S8" s="718"/>
      <c r="T8" s="718"/>
      <c r="U8" s="718" t="s">
        <v>136</v>
      </c>
      <c r="V8" s="718"/>
      <c r="W8" s="718"/>
      <c r="X8" s="718"/>
    </row>
    <row r="9" spans="2:24" ht="22.5" customHeight="1" thickBot="1">
      <c r="B9" s="719"/>
      <c r="C9" s="719"/>
      <c r="D9" s="716"/>
      <c r="E9" s="718"/>
      <c r="F9" s="716"/>
      <c r="G9" s="716"/>
      <c r="H9" s="716"/>
      <c r="I9" s="391" t="s">
        <v>120</v>
      </c>
      <c r="J9" s="391" t="s">
        <v>121</v>
      </c>
      <c r="K9" s="392" t="s">
        <v>122</v>
      </c>
      <c r="L9" s="391" t="s">
        <v>144</v>
      </c>
      <c r="M9" s="393" t="s">
        <v>123</v>
      </c>
      <c r="N9" s="391" t="s">
        <v>122</v>
      </c>
      <c r="O9" s="392" t="s">
        <v>124</v>
      </c>
      <c r="P9" s="391" t="s">
        <v>144</v>
      </c>
      <c r="Q9" s="393" t="s">
        <v>124</v>
      </c>
      <c r="R9" s="391" t="s">
        <v>123</v>
      </c>
      <c r="S9" s="392" t="s">
        <v>125</v>
      </c>
      <c r="T9" s="391" t="s">
        <v>144</v>
      </c>
      <c r="U9" s="393" t="s">
        <v>126</v>
      </c>
      <c r="V9" s="391" t="s">
        <v>127</v>
      </c>
      <c r="W9" s="392" t="s">
        <v>128</v>
      </c>
      <c r="X9" s="391" t="s">
        <v>144</v>
      </c>
    </row>
    <row r="10" spans="2:24" ht="115.5" customHeight="1">
      <c r="B10" s="244" t="s">
        <v>57</v>
      </c>
      <c r="C10" s="244" t="s">
        <v>58</v>
      </c>
      <c r="D10" s="52" t="s">
        <v>64</v>
      </c>
      <c r="E10" s="53" t="s">
        <v>116</v>
      </c>
      <c r="F10" s="54" t="s">
        <v>152</v>
      </c>
      <c r="G10" s="551">
        <v>1373475</v>
      </c>
      <c r="H10" s="53" t="s">
        <v>115</v>
      </c>
      <c r="I10" s="55" t="s">
        <v>140</v>
      </c>
      <c r="J10" s="56" t="s">
        <v>140</v>
      </c>
      <c r="K10" s="57" t="s">
        <v>140</v>
      </c>
      <c r="L10" s="230">
        <v>312153</v>
      </c>
      <c r="M10" s="55" t="s">
        <v>140</v>
      </c>
      <c r="N10" s="56" t="s">
        <v>140</v>
      </c>
      <c r="O10" s="57" t="s">
        <v>140</v>
      </c>
      <c r="P10" s="230">
        <v>312153</v>
      </c>
      <c r="Q10" s="55" t="s">
        <v>140</v>
      </c>
      <c r="R10" s="56" t="s">
        <v>140</v>
      </c>
      <c r="S10" s="57" t="s">
        <v>140</v>
      </c>
      <c r="T10" s="231">
        <v>312153</v>
      </c>
      <c r="U10" s="55" t="s">
        <v>140</v>
      </c>
      <c r="V10" s="56" t="s">
        <v>140</v>
      </c>
      <c r="W10" s="57" t="s">
        <v>140</v>
      </c>
      <c r="X10" s="231">
        <v>312153</v>
      </c>
    </row>
    <row r="11" spans="2:24" ht="57.75" customHeight="1">
      <c r="B11" s="103"/>
      <c r="C11" s="348" t="s">
        <v>341</v>
      </c>
      <c r="D11" s="609"/>
      <c r="E11" s="60" t="s">
        <v>116</v>
      </c>
      <c r="F11" s="60" t="s">
        <v>152</v>
      </c>
      <c r="G11" s="64">
        <v>12</v>
      </c>
      <c r="H11" s="60" t="s">
        <v>115</v>
      </c>
      <c r="I11" s="72" t="s">
        <v>140</v>
      </c>
      <c r="J11" s="73" t="s">
        <v>140</v>
      </c>
      <c r="K11" s="74" t="s">
        <v>140</v>
      </c>
      <c r="L11" s="75">
        <v>3</v>
      </c>
      <c r="M11" s="72" t="s">
        <v>140</v>
      </c>
      <c r="N11" s="73" t="s">
        <v>140</v>
      </c>
      <c r="O11" s="74" t="s">
        <v>140</v>
      </c>
      <c r="P11" s="75">
        <v>3</v>
      </c>
      <c r="Q11" s="72" t="s">
        <v>140</v>
      </c>
      <c r="R11" s="73" t="s">
        <v>140</v>
      </c>
      <c r="S11" s="74" t="s">
        <v>140</v>
      </c>
      <c r="T11" s="75">
        <v>3</v>
      </c>
      <c r="U11" s="72" t="s">
        <v>140</v>
      </c>
      <c r="V11" s="73" t="s">
        <v>140</v>
      </c>
      <c r="W11" s="74" t="s">
        <v>140</v>
      </c>
      <c r="X11" s="75">
        <v>3</v>
      </c>
    </row>
    <row r="12" spans="2:24" ht="51.75" customHeight="1">
      <c r="B12" s="103"/>
      <c r="C12" s="348" t="s">
        <v>342</v>
      </c>
      <c r="D12" s="609"/>
      <c r="E12" s="60" t="s">
        <v>116</v>
      </c>
      <c r="F12" s="60" t="s">
        <v>152</v>
      </c>
      <c r="G12" s="64">
        <v>12</v>
      </c>
      <c r="H12" s="60" t="s">
        <v>115</v>
      </c>
      <c r="I12" s="72" t="s">
        <v>140</v>
      </c>
      <c r="J12" s="73" t="s">
        <v>140</v>
      </c>
      <c r="K12" s="74" t="s">
        <v>140</v>
      </c>
      <c r="L12" s="75">
        <v>3</v>
      </c>
      <c r="M12" s="72" t="s">
        <v>140</v>
      </c>
      <c r="N12" s="73" t="s">
        <v>140</v>
      </c>
      <c r="O12" s="74" t="s">
        <v>140</v>
      </c>
      <c r="P12" s="75">
        <v>3</v>
      </c>
      <c r="Q12" s="72" t="s">
        <v>140</v>
      </c>
      <c r="R12" s="73" t="s">
        <v>140</v>
      </c>
      <c r="S12" s="74" t="s">
        <v>140</v>
      </c>
      <c r="T12" s="75">
        <v>3</v>
      </c>
      <c r="U12" s="72" t="s">
        <v>140</v>
      </c>
      <c r="V12" s="73" t="s">
        <v>140</v>
      </c>
      <c r="W12" s="74" t="s">
        <v>140</v>
      </c>
      <c r="X12" s="75">
        <v>3</v>
      </c>
    </row>
    <row r="13" spans="2:24" ht="21" customHeight="1">
      <c r="B13" s="130"/>
      <c r="C13" s="348" t="s">
        <v>343</v>
      </c>
      <c r="D13" s="609"/>
      <c r="E13" s="234" t="s">
        <v>138</v>
      </c>
      <c r="F13" s="71" t="s">
        <v>152</v>
      </c>
      <c r="G13" s="610">
        <v>6000</v>
      </c>
      <c r="H13" s="71" t="s">
        <v>115</v>
      </c>
      <c r="I13" s="72" t="s">
        <v>140</v>
      </c>
      <c r="J13" s="73" t="s">
        <v>140</v>
      </c>
      <c r="K13" s="74" t="s">
        <v>140</v>
      </c>
      <c r="L13" s="75">
        <v>1500</v>
      </c>
      <c r="M13" s="72" t="s">
        <v>140</v>
      </c>
      <c r="N13" s="73" t="s">
        <v>140</v>
      </c>
      <c r="O13" s="74" t="s">
        <v>140</v>
      </c>
      <c r="P13" s="75">
        <v>1500</v>
      </c>
      <c r="Q13" s="72" t="s">
        <v>140</v>
      </c>
      <c r="R13" s="73" t="s">
        <v>140</v>
      </c>
      <c r="S13" s="74" t="s">
        <v>140</v>
      </c>
      <c r="T13" s="75">
        <v>1500</v>
      </c>
      <c r="U13" s="72" t="s">
        <v>140</v>
      </c>
      <c r="V13" s="73" t="s">
        <v>140</v>
      </c>
      <c r="W13" s="74" t="s">
        <v>140</v>
      </c>
      <c r="X13" s="75">
        <v>1500</v>
      </c>
    </row>
    <row r="14" spans="2:24" ht="33.75" customHeight="1">
      <c r="B14" s="6"/>
      <c r="C14" s="348" t="s">
        <v>344</v>
      </c>
      <c r="D14" s="609"/>
      <c r="E14" s="71" t="s">
        <v>116</v>
      </c>
      <c r="F14" s="611" t="s">
        <v>152</v>
      </c>
      <c r="G14" s="611" t="s">
        <v>149</v>
      </c>
      <c r="H14" s="71" t="s">
        <v>115</v>
      </c>
      <c r="I14" s="72" t="s">
        <v>140</v>
      </c>
      <c r="J14" s="73" t="s">
        <v>140</v>
      </c>
      <c r="K14" s="74" t="s">
        <v>140</v>
      </c>
      <c r="L14" s="75"/>
      <c r="M14" s="72" t="s">
        <v>140</v>
      </c>
      <c r="N14" s="73" t="s">
        <v>140</v>
      </c>
      <c r="O14" s="74" t="s">
        <v>140</v>
      </c>
      <c r="P14" s="75"/>
      <c r="Q14" s="72" t="s">
        <v>140</v>
      </c>
      <c r="R14" s="73" t="s">
        <v>140</v>
      </c>
      <c r="S14" s="74" t="s">
        <v>140</v>
      </c>
      <c r="T14" s="75"/>
      <c r="U14" s="72" t="s">
        <v>140</v>
      </c>
      <c r="V14" s="73" t="s">
        <v>140</v>
      </c>
      <c r="W14" s="74" t="s">
        <v>140</v>
      </c>
      <c r="X14" s="231"/>
    </row>
    <row r="15" spans="2:24" s="676" customFormat="1" ht="33" customHeight="1">
      <c r="B15" s="326"/>
      <c r="C15" s="348" t="s">
        <v>345</v>
      </c>
      <c r="D15" s="64"/>
      <c r="E15" s="60" t="s">
        <v>116</v>
      </c>
      <c r="F15" s="60" t="s">
        <v>152</v>
      </c>
      <c r="G15" s="60" t="s">
        <v>149</v>
      </c>
      <c r="H15" s="60" t="s">
        <v>115</v>
      </c>
      <c r="I15" s="55" t="s">
        <v>140</v>
      </c>
      <c r="J15" s="56" t="s">
        <v>140</v>
      </c>
      <c r="K15" s="57" t="s">
        <v>140</v>
      </c>
      <c r="L15" s="64"/>
      <c r="M15" s="55" t="s">
        <v>140</v>
      </c>
      <c r="N15" s="56" t="s">
        <v>140</v>
      </c>
      <c r="O15" s="57" t="s">
        <v>140</v>
      </c>
      <c r="P15" s="64"/>
      <c r="Q15" s="55" t="s">
        <v>140</v>
      </c>
      <c r="R15" s="56" t="s">
        <v>140</v>
      </c>
      <c r="S15" s="57" t="s">
        <v>140</v>
      </c>
      <c r="T15" s="64"/>
      <c r="U15" s="55" t="s">
        <v>140</v>
      </c>
      <c r="V15" s="56" t="s">
        <v>140</v>
      </c>
      <c r="W15" s="57" t="s">
        <v>140</v>
      </c>
      <c r="X15" s="64"/>
    </row>
    <row r="16" spans="2:24" ht="42" customHeight="1">
      <c r="B16" s="2"/>
      <c r="C16" s="612" t="s">
        <v>346</v>
      </c>
      <c r="D16" s="64"/>
      <c r="E16" s="60"/>
      <c r="F16" s="60"/>
      <c r="G16" s="60"/>
      <c r="H16" s="60"/>
      <c r="I16" s="55"/>
      <c r="J16" s="56"/>
      <c r="K16" s="57"/>
      <c r="L16" s="64"/>
      <c r="M16" s="55"/>
      <c r="N16" s="56"/>
      <c r="O16" s="57"/>
      <c r="P16" s="64"/>
      <c r="Q16" s="55"/>
      <c r="R16" s="56"/>
      <c r="S16" s="57"/>
      <c r="T16" s="64"/>
      <c r="U16" s="55"/>
      <c r="V16" s="56"/>
      <c r="W16" s="57"/>
      <c r="X16" s="64"/>
    </row>
    <row r="17" spans="2:24" ht="26.25" customHeight="1">
      <c r="B17" s="2" t="s">
        <v>333</v>
      </c>
      <c r="C17" s="150" t="s">
        <v>347</v>
      </c>
      <c r="D17" s="64"/>
      <c r="E17" s="232" t="s">
        <v>138</v>
      </c>
      <c r="F17" s="613" t="s">
        <v>152</v>
      </c>
      <c r="G17" s="457">
        <v>7000</v>
      </c>
      <c r="H17" s="68" t="s">
        <v>158</v>
      </c>
      <c r="I17" s="55" t="s">
        <v>140</v>
      </c>
      <c r="J17" s="56" t="s">
        <v>140</v>
      </c>
      <c r="K17" s="57" t="s">
        <v>140</v>
      </c>
      <c r="L17" s="77">
        <v>1750</v>
      </c>
      <c r="M17" s="55" t="s">
        <v>140</v>
      </c>
      <c r="N17" s="56" t="s">
        <v>140</v>
      </c>
      <c r="O17" s="57" t="s">
        <v>140</v>
      </c>
      <c r="P17" s="77">
        <v>1750</v>
      </c>
      <c r="Q17" s="55" t="s">
        <v>140</v>
      </c>
      <c r="R17" s="56" t="s">
        <v>140</v>
      </c>
      <c r="S17" s="57" t="s">
        <v>140</v>
      </c>
      <c r="T17" s="77">
        <v>1750</v>
      </c>
      <c r="U17" s="55" t="s">
        <v>140</v>
      </c>
      <c r="V17" s="56" t="s">
        <v>140</v>
      </c>
      <c r="W17" s="57" t="s">
        <v>140</v>
      </c>
      <c r="X17" s="77">
        <v>1750</v>
      </c>
    </row>
    <row r="18" spans="2:24" ht="30.75" customHeight="1">
      <c r="B18" s="2"/>
      <c r="C18" s="645" t="s">
        <v>348</v>
      </c>
      <c r="D18" s="64"/>
      <c r="E18" s="232" t="s">
        <v>138</v>
      </c>
      <c r="F18" s="613" t="s">
        <v>152</v>
      </c>
      <c r="G18" s="457" t="s">
        <v>149</v>
      </c>
      <c r="H18" s="68" t="s">
        <v>158</v>
      </c>
      <c r="I18" s="55" t="s">
        <v>140</v>
      </c>
      <c r="J18" s="56" t="s">
        <v>140</v>
      </c>
      <c r="K18" s="57" t="s">
        <v>140</v>
      </c>
      <c r="L18" s="457" t="s">
        <v>149</v>
      </c>
      <c r="M18" s="55" t="s">
        <v>140</v>
      </c>
      <c r="N18" s="56" t="s">
        <v>140</v>
      </c>
      <c r="O18" s="57" t="s">
        <v>140</v>
      </c>
      <c r="P18" s="457" t="s">
        <v>149</v>
      </c>
      <c r="Q18" s="55" t="s">
        <v>140</v>
      </c>
      <c r="R18" s="56" t="s">
        <v>140</v>
      </c>
      <c r="S18" s="57" t="s">
        <v>140</v>
      </c>
      <c r="T18" s="457" t="s">
        <v>149</v>
      </c>
      <c r="U18" s="55" t="s">
        <v>140</v>
      </c>
      <c r="V18" s="56" t="s">
        <v>140</v>
      </c>
      <c r="W18" s="57" t="s">
        <v>140</v>
      </c>
      <c r="X18" s="457" t="s">
        <v>149</v>
      </c>
    </row>
    <row r="19" spans="2:24" ht="40.5" customHeight="1">
      <c r="B19" s="69"/>
      <c r="C19" s="150" t="s">
        <v>349</v>
      </c>
      <c r="D19" s="64"/>
      <c r="E19" s="232" t="s">
        <v>138</v>
      </c>
      <c r="F19" s="613" t="s">
        <v>152</v>
      </c>
      <c r="G19" s="457" t="s">
        <v>149</v>
      </c>
      <c r="H19" s="68" t="s">
        <v>158</v>
      </c>
      <c r="I19" s="55" t="s">
        <v>140</v>
      </c>
      <c r="J19" s="56" t="s">
        <v>140</v>
      </c>
      <c r="K19" s="57" t="s">
        <v>140</v>
      </c>
      <c r="L19" s="457" t="s">
        <v>149</v>
      </c>
      <c r="M19" s="55" t="s">
        <v>140</v>
      </c>
      <c r="N19" s="56" t="s">
        <v>140</v>
      </c>
      <c r="O19" s="57" t="s">
        <v>140</v>
      </c>
      <c r="P19" s="457" t="s">
        <v>149</v>
      </c>
      <c r="Q19" s="55" t="s">
        <v>140</v>
      </c>
      <c r="R19" s="56" t="s">
        <v>140</v>
      </c>
      <c r="S19" s="57" t="s">
        <v>140</v>
      </c>
      <c r="T19" s="457" t="s">
        <v>149</v>
      </c>
      <c r="U19" s="55" t="s">
        <v>140</v>
      </c>
      <c r="V19" s="56" t="s">
        <v>140</v>
      </c>
      <c r="W19" s="57" t="s">
        <v>140</v>
      </c>
      <c r="X19" s="457" t="s">
        <v>149</v>
      </c>
    </row>
    <row r="20" spans="2:24" ht="26.25" customHeight="1">
      <c r="B20" s="2"/>
      <c r="C20" s="150" t="s">
        <v>350</v>
      </c>
      <c r="D20" s="64"/>
      <c r="E20" s="232" t="s">
        <v>138</v>
      </c>
      <c r="F20" s="613" t="s">
        <v>152</v>
      </c>
      <c r="G20" s="457">
        <v>42000</v>
      </c>
      <c r="H20" s="68" t="s">
        <v>158</v>
      </c>
      <c r="I20" s="55" t="s">
        <v>140</v>
      </c>
      <c r="J20" s="56" t="s">
        <v>140</v>
      </c>
      <c r="K20" s="57" t="s">
        <v>140</v>
      </c>
      <c r="L20" s="231">
        <v>10500</v>
      </c>
      <c r="M20" s="55" t="s">
        <v>140</v>
      </c>
      <c r="N20" s="56" t="s">
        <v>140</v>
      </c>
      <c r="O20" s="57" t="s">
        <v>140</v>
      </c>
      <c r="P20" s="231">
        <v>10500</v>
      </c>
      <c r="Q20" s="55" t="s">
        <v>140</v>
      </c>
      <c r="R20" s="56" t="s">
        <v>140</v>
      </c>
      <c r="S20" s="57" t="s">
        <v>140</v>
      </c>
      <c r="T20" s="231">
        <v>10500</v>
      </c>
      <c r="U20" s="55" t="s">
        <v>140</v>
      </c>
      <c r="V20" s="56" t="s">
        <v>140</v>
      </c>
      <c r="W20" s="57" t="s">
        <v>140</v>
      </c>
      <c r="X20" s="231">
        <v>10500</v>
      </c>
    </row>
    <row r="21" spans="2:24" ht="38.25" customHeight="1">
      <c r="B21" s="76"/>
      <c r="C21" s="150" t="s">
        <v>403</v>
      </c>
      <c r="D21" s="64"/>
      <c r="E21" s="60" t="s">
        <v>116</v>
      </c>
      <c r="F21" s="60" t="s">
        <v>152</v>
      </c>
      <c r="G21" s="60">
        <v>12</v>
      </c>
      <c r="H21" s="60" t="s">
        <v>158</v>
      </c>
      <c r="I21" s="55" t="s">
        <v>140</v>
      </c>
      <c r="J21" s="56" t="s">
        <v>140</v>
      </c>
      <c r="K21" s="57" t="s">
        <v>140</v>
      </c>
      <c r="L21" s="64">
        <v>3</v>
      </c>
      <c r="M21" s="55" t="s">
        <v>140</v>
      </c>
      <c r="N21" s="56" t="s">
        <v>140</v>
      </c>
      <c r="O21" s="57" t="s">
        <v>140</v>
      </c>
      <c r="P21" s="64">
        <v>3</v>
      </c>
      <c r="Q21" s="55" t="s">
        <v>140</v>
      </c>
      <c r="R21" s="56" t="s">
        <v>140</v>
      </c>
      <c r="S21" s="57" t="s">
        <v>140</v>
      </c>
      <c r="T21" s="64">
        <v>3</v>
      </c>
      <c r="U21" s="55" t="s">
        <v>140</v>
      </c>
      <c r="V21" s="56" t="s">
        <v>140</v>
      </c>
      <c r="W21" s="57" t="s">
        <v>140</v>
      </c>
      <c r="X21" s="64">
        <v>3</v>
      </c>
    </row>
    <row r="22" spans="2:24" ht="65.25" customHeight="1">
      <c r="B22" s="2"/>
      <c r="C22" s="614" t="s">
        <v>351</v>
      </c>
      <c r="D22" s="64"/>
      <c r="E22" s="60" t="s">
        <v>116</v>
      </c>
      <c r="F22" s="60" t="s">
        <v>12</v>
      </c>
      <c r="G22" s="230">
        <v>27300</v>
      </c>
      <c r="H22" s="60" t="s">
        <v>115</v>
      </c>
      <c r="I22" s="61" t="s">
        <v>140</v>
      </c>
      <c r="J22" s="62" t="s">
        <v>140</v>
      </c>
      <c r="K22" s="63" t="s">
        <v>140</v>
      </c>
      <c r="L22" s="64">
        <v>6825</v>
      </c>
      <c r="M22" s="61" t="s">
        <v>140</v>
      </c>
      <c r="N22" s="62" t="s">
        <v>140</v>
      </c>
      <c r="O22" s="63" t="s">
        <v>140</v>
      </c>
      <c r="P22" s="64">
        <v>6825</v>
      </c>
      <c r="Q22" s="61" t="s">
        <v>140</v>
      </c>
      <c r="R22" s="62" t="s">
        <v>140</v>
      </c>
      <c r="S22" s="63" t="s">
        <v>140</v>
      </c>
      <c r="T22" s="64">
        <v>6825</v>
      </c>
      <c r="U22" s="61" t="s">
        <v>140</v>
      </c>
      <c r="V22" s="62" t="s">
        <v>140</v>
      </c>
      <c r="W22" s="63" t="s">
        <v>140</v>
      </c>
      <c r="X22" s="64">
        <v>6825</v>
      </c>
    </row>
    <row r="23" spans="2:24" ht="30" customHeight="1">
      <c r="B23" s="2"/>
      <c r="C23" s="645" t="s">
        <v>352</v>
      </c>
      <c r="D23" s="64"/>
      <c r="E23" s="60" t="s">
        <v>116</v>
      </c>
      <c r="F23" s="60" t="s">
        <v>12</v>
      </c>
      <c r="G23" s="230" t="s">
        <v>149</v>
      </c>
      <c r="H23" s="60" t="s">
        <v>115</v>
      </c>
      <c r="I23" s="61" t="s">
        <v>140</v>
      </c>
      <c r="J23" s="62" t="s">
        <v>140</v>
      </c>
      <c r="K23" s="63" t="s">
        <v>140</v>
      </c>
      <c r="L23" s="64"/>
      <c r="M23" s="61" t="s">
        <v>140</v>
      </c>
      <c r="N23" s="62" t="s">
        <v>140</v>
      </c>
      <c r="O23" s="63" t="s">
        <v>140</v>
      </c>
      <c r="P23" s="64"/>
      <c r="Q23" s="61" t="s">
        <v>140</v>
      </c>
      <c r="R23" s="62" t="s">
        <v>140</v>
      </c>
      <c r="S23" s="63" t="s">
        <v>140</v>
      </c>
      <c r="T23" s="64"/>
      <c r="U23" s="61" t="s">
        <v>140</v>
      </c>
      <c r="V23" s="62" t="s">
        <v>140</v>
      </c>
      <c r="W23" s="63" t="s">
        <v>140</v>
      </c>
      <c r="X23" s="64"/>
    </row>
    <row r="24" spans="2:24" ht="30.75" customHeight="1">
      <c r="B24" s="2"/>
      <c r="C24" s="150" t="s">
        <v>353</v>
      </c>
      <c r="D24" s="64"/>
      <c r="E24" s="60" t="s">
        <v>116</v>
      </c>
      <c r="F24" s="60" t="s">
        <v>12</v>
      </c>
      <c r="G24" s="230">
        <v>15000</v>
      </c>
      <c r="H24" s="60" t="s">
        <v>115</v>
      </c>
      <c r="I24" s="61" t="s">
        <v>140</v>
      </c>
      <c r="J24" s="62" t="s">
        <v>140</v>
      </c>
      <c r="K24" s="63" t="s">
        <v>140</v>
      </c>
      <c r="L24" s="64">
        <v>3750</v>
      </c>
      <c r="M24" s="61" t="s">
        <v>140</v>
      </c>
      <c r="N24" s="62" t="s">
        <v>140</v>
      </c>
      <c r="O24" s="63" t="s">
        <v>140</v>
      </c>
      <c r="P24" s="64">
        <v>3750</v>
      </c>
      <c r="Q24" s="61" t="s">
        <v>140</v>
      </c>
      <c r="R24" s="62" t="s">
        <v>140</v>
      </c>
      <c r="S24" s="63" t="s">
        <v>140</v>
      </c>
      <c r="T24" s="64">
        <v>3750</v>
      </c>
      <c r="U24" s="61" t="s">
        <v>140</v>
      </c>
      <c r="V24" s="62" t="s">
        <v>140</v>
      </c>
      <c r="W24" s="63" t="s">
        <v>140</v>
      </c>
      <c r="X24" s="238"/>
    </row>
    <row r="25" spans="2:24" ht="27" customHeight="1">
      <c r="B25" s="2"/>
      <c r="C25" s="621" t="s">
        <v>354</v>
      </c>
      <c r="D25" s="64"/>
      <c r="E25" s="71" t="s">
        <v>116</v>
      </c>
      <c r="F25" s="611" t="s">
        <v>152</v>
      </c>
      <c r="G25" s="611" t="s">
        <v>149</v>
      </c>
      <c r="H25" s="71" t="s">
        <v>115</v>
      </c>
      <c r="I25" s="72" t="s">
        <v>140</v>
      </c>
      <c r="J25" s="73" t="s">
        <v>140</v>
      </c>
      <c r="K25" s="74" t="s">
        <v>140</v>
      </c>
      <c r="L25" s="75"/>
      <c r="M25" s="72" t="s">
        <v>140</v>
      </c>
      <c r="N25" s="73" t="s">
        <v>140</v>
      </c>
      <c r="O25" s="74" t="s">
        <v>140</v>
      </c>
      <c r="P25" s="75"/>
      <c r="Q25" s="72" t="s">
        <v>140</v>
      </c>
      <c r="R25" s="73" t="s">
        <v>140</v>
      </c>
      <c r="S25" s="74" t="s">
        <v>140</v>
      </c>
      <c r="T25" s="75"/>
      <c r="U25" s="72" t="s">
        <v>140</v>
      </c>
      <c r="V25" s="73" t="s">
        <v>140</v>
      </c>
      <c r="W25" s="74" t="s">
        <v>140</v>
      </c>
      <c r="X25" s="64"/>
    </row>
    <row r="26" spans="2:24" ht="43.5" customHeight="1">
      <c r="B26" s="623"/>
      <c r="C26" s="622" t="s">
        <v>355</v>
      </c>
      <c r="D26" s="64"/>
      <c r="E26" s="60" t="s">
        <v>116</v>
      </c>
      <c r="F26" s="60" t="s">
        <v>152</v>
      </c>
      <c r="G26" s="64">
        <v>12</v>
      </c>
      <c r="H26" s="60" t="s">
        <v>115</v>
      </c>
      <c r="I26" s="72" t="s">
        <v>140</v>
      </c>
      <c r="J26" s="73" t="s">
        <v>140</v>
      </c>
      <c r="K26" s="74" t="s">
        <v>140</v>
      </c>
      <c r="L26" s="75">
        <v>3</v>
      </c>
      <c r="M26" s="72" t="s">
        <v>140</v>
      </c>
      <c r="N26" s="73" t="s">
        <v>140</v>
      </c>
      <c r="O26" s="74" t="s">
        <v>140</v>
      </c>
      <c r="P26" s="75">
        <v>3</v>
      </c>
      <c r="Q26" s="72" t="s">
        <v>140</v>
      </c>
      <c r="R26" s="73" t="s">
        <v>140</v>
      </c>
      <c r="S26" s="74" t="s">
        <v>140</v>
      </c>
      <c r="T26" s="75">
        <v>3</v>
      </c>
      <c r="U26" s="72" t="s">
        <v>140</v>
      </c>
      <c r="V26" s="73" t="s">
        <v>140</v>
      </c>
      <c r="W26" s="74" t="s">
        <v>140</v>
      </c>
      <c r="X26" s="77"/>
    </row>
    <row r="27" spans="2:24" ht="37.5" customHeight="1">
      <c r="B27" s="65"/>
      <c r="C27" s="149" t="s">
        <v>356</v>
      </c>
      <c r="D27" s="64"/>
      <c r="E27" s="71" t="s">
        <v>116</v>
      </c>
      <c r="F27" s="71" t="s">
        <v>152</v>
      </c>
      <c r="G27" s="71" t="s">
        <v>149</v>
      </c>
      <c r="H27" s="71" t="s">
        <v>115</v>
      </c>
      <c r="I27" s="72" t="s">
        <v>140</v>
      </c>
      <c r="J27" s="73" t="s">
        <v>140</v>
      </c>
      <c r="K27" s="74" t="s">
        <v>140</v>
      </c>
      <c r="L27" s="75"/>
      <c r="M27" s="72" t="s">
        <v>140</v>
      </c>
      <c r="N27" s="73" t="s">
        <v>140</v>
      </c>
      <c r="O27" s="74" t="s">
        <v>140</v>
      </c>
      <c r="P27" s="75"/>
      <c r="Q27" s="72" t="s">
        <v>140</v>
      </c>
      <c r="R27" s="73" t="s">
        <v>140</v>
      </c>
      <c r="S27" s="74" t="s">
        <v>140</v>
      </c>
      <c r="T27" s="75"/>
      <c r="U27" s="72" t="s">
        <v>140</v>
      </c>
      <c r="V27" s="73" t="s">
        <v>140</v>
      </c>
      <c r="W27" s="74" t="s">
        <v>140</v>
      </c>
      <c r="X27" s="64"/>
    </row>
    <row r="28" spans="2:24" ht="69.75" customHeight="1">
      <c r="B28" s="6"/>
      <c r="C28" s="149" t="s">
        <v>357</v>
      </c>
      <c r="D28" s="64"/>
      <c r="E28" s="60" t="s">
        <v>116</v>
      </c>
      <c r="F28" s="60" t="s">
        <v>61</v>
      </c>
      <c r="G28" s="615" t="s">
        <v>149</v>
      </c>
      <c r="H28" s="60" t="s">
        <v>115</v>
      </c>
      <c r="I28" s="61" t="s">
        <v>140</v>
      </c>
      <c r="J28" s="62" t="s">
        <v>140</v>
      </c>
      <c r="K28" s="63" t="s">
        <v>140</v>
      </c>
      <c r="L28" s="64"/>
      <c r="M28" s="61" t="s">
        <v>140</v>
      </c>
      <c r="N28" s="62" t="s">
        <v>140</v>
      </c>
      <c r="O28" s="63" t="s">
        <v>140</v>
      </c>
      <c r="P28" s="64"/>
      <c r="Q28" s="61" t="s">
        <v>140</v>
      </c>
      <c r="R28" s="62" t="s">
        <v>140</v>
      </c>
      <c r="S28" s="63" t="s">
        <v>140</v>
      </c>
      <c r="T28" s="64"/>
      <c r="U28" s="61" t="s">
        <v>140</v>
      </c>
      <c r="V28" s="62" t="s">
        <v>140</v>
      </c>
      <c r="W28" s="63" t="s">
        <v>140</v>
      </c>
      <c r="X28" s="64"/>
    </row>
    <row r="29" spans="2:24" ht="39.75" customHeight="1">
      <c r="B29" s="164"/>
      <c r="C29" s="149" t="s">
        <v>358</v>
      </c>
      <c r="D29" s="64"/>
      <c r="E29" s="60" t="s">
        <v>116</v>
      </c>
      <c r="F29" s="60" t="s">
        <v>13</v>
      </c>
      <c r="G29" s="616">
        <v>12</v>
      </c>
      <c r="H29" s="60" t="s">
        <v>115</v>
      </c>
      <c r="I29" s="61" t="s">
        <v>140</v>
      </c>
      <c r="J29" s="62" t="s">
        <v>140</v>
      </c>
      <c r="K29" s="63" t="s">
        <v>140</v>
      </c>
      <c r="L29" s="64">
        <v>3</v>
      </c>
      <c r="M29" s="61" t="s">
        <v>140</v>
      </c>
      <c r="N29" s="62" t="s">
        <v>140</v>
      </c>
      <c r="O29" s="63" t="s">
        <v>140</v>
      </c>
      <c r="P29" s="64">
        <v>3</v>
      </c>
      <c r="Q29" s="61" t="s">
        <v>140</v>
      </c>
      <c r="R29" s="62" t="s">
        <v>140</v>
      </c>
      <c r="S29" s="63" t="s">
        <v>140</v>
      </c>
      <c r="T29" s="64">
        <v>3</v>
      </c>
      <c r="U29" s="61" t="s">
        <v>140</v>
      </c>
      <c r="V29" s="62" t="s">
        <v>140</v>
      </c>
      <c r="W29" s="63" t="s">
        <v>140</v>
      </c>
      <c r="X29" s="75"/>
    </row>
    <row r="30" spans="2:24" ht="46.5" customHeight="1">
      <c r="B30" s="112"/>
      <c r="C30" s="149" t="s">
        <v>359</v>
      </c>
      <c r="D30" s="64"/>
      <c r="E30" s="60" t="s">
        <v>116</v>
      </c>
      <c r="F30" s="60" t="s">
        <v>13</v>
      </c>
      <c r="G30" s="616">
        <v>12</v>
      </c>
      <c r="H30" s="60" t="s">
        <v>115</v>
      </c>
      <c r="I30" s="61" t="s">
        <v>140</v>
      </c>
      <c r="J30" s="62" t="s">
        <v>140</v>
      </c>
      <c r="K30" s="63" t="s">
        <v>140</v>
      </c>
      <c r="L30" s="64">
        <v>3</v>
      </c>
      <c r="M30" s="61" t="s">
        <v>140</v>
      </c>
      <c r="N30" s="62" t="s">
        <v>140</v>
      </c>
      <c r="O30" s="63" t="s">
        <v>140</v>
      </c>
      <c r="P30" s="64">
        <v>3</v>
      </c>
      <c r="Q30" s="61" t="s">
        <v>140</v>
      </c>
      <c r="R30" s="62" t="s">
        <v>140</v>
      </c>
      <c r="S30" s="63" t="s">
        <v>140</v>
      </c>
      <c r="T30" s="64">
        <v>3</v>
      </c>
      <c r="U30" s="61" t="s">
        <v>140</v>
      </c>
      <c r="V30" s="62" t="s">
        <v>140</v>
      </c>
      <c r="W30" s="63" t="s">
        <v>140</v>
      </c>
      <c r="X30" s="64"/>
    </row>
    <row r="31" spans="2:24" ht="68.25" customHeight="1">
      <c r="B31" s="8"/>
      <c r="C31" s="617" t="s">
        <v>360</v>
      </c>
      <c r="D31" s="64"/>
      <c r="E31" s="60"/>
      <c r="F31" s="60"/>
      <c r="G31" s="60"/>
      <c r="H31" s="60"/>
      <c r="I31" s="55"/>
      <c r="J31" s="56"/>
      <c r="K31" s="57"/>
      <c r="L31" s="64"/>
      <c r="M31" s="55"/>
      <c r="N31" s="56"/>
      <c r="O31" s="57"/>
      <c r="P31" s="64"/>
      <c r="Q31" s="55"/>
      <c r="R31" s="56"/>
      <c r="S31" s="57"/>
      <c r="T31" s="64"/>
      <c r="U31" s="55"/>
      <c r="V31" s="56"/>
      <c r="W31" s="57"/>
      <c r="X31" s="64"/>
    </row>
    <row r="32" spans="2:24" ht="57.75" customHeight="1">
      <c r="B32" s="2"/>
      <c r="C32" s="150" t="s">
        <v>361</v>
      </c>
      <c r="D32" s="64"/>
      <c r="E32" s="68" t="s">
        <v>138</v>
      </c>
      <c r="F32" s="613" t="s">
        <v>152</v>
      </c>
      <c r="G32" s="618" t="s">
        <v>149</v>
      </c>
      <c r="H32" s="68" t="s">
        <v>115</v>
      </c>
      <c r="I32" s="55" t="s">
        <v>140</v>
      </c>
      <c r="J32" s="56" t="s">
        <v>140</v>
      </c>
      <c r="K32" s="57" t="s">
        <v>140</v>
      </c>
      <c r="L32" s="77"/>
      <c r="M32" s="55" t="s">
        <v>140</v>
      </c>
      <c r="N32" s="56" t="s">
        <v>140</v>
      </c>
      <c r="O32" s="57" t="s">
        <v>140</v>
      </c>
      <c r="P32" s="77"/>
      <c r="Q32" s="55" t="s">
        <v>140</v>
      </c>
      <c r="R32" s="56" t="s">
        <v>140</v>
      </c>
      <c r="S32" s="57" t="s">
        <v>140</v>
      </c>
      <c r="T32" s="77"/>
      <c r="U32" s="55" t="s">
        <v>140</v>
      </c>
      <c r="V32" s="56" t="s">
        <v>140</v>
      </c>
      <c r="W32" s="57" t="s">
        <v>140</v>
      </c>
      <c r="X32" s="77"/>
    </row>
    <row r="33" spans="2:24" ht="46.5" customHeight="1">
      <c r="B33" s="69"/>
      <c r="C33" s="149" t="s">
        <v>362</v>
      </c>
      <c r="D33" s="64"/>
      <c r="E33" s="60" t="s">
        <v>116</v>
      </c>
      <c r="F33" s="60" t="s">
        <v>152</v>
      </c>
      <c r="G33" s="64">
        <v>12</v>
      </c>
      <c r="H33" s="60" t="s">
        <v>115</v>
      </c>
      <c r="I33" s="72" t="s">
        <v>140</v>
      </c>
      <c r="J33" s="73" t="s">
        <v>140</v>
      </c>
      <c r="K33" s="74" t="s">
        <v>140</v>
      </c>
      <c r="L33" s="75">
        <v>3</v>
      </c>
      <c r="M33" s="72" t="s">
        <v>140</v>
      </c>
      <c r="N33" s="73" t="s">
        <v>140</v>
      </c>
      <c r="O33" s="74" t="s">
        <v>140</v>
      </c>
      <c r="P33" s="75">
        <v>3</v>
      </c>
      <c r="Q33" s="72" t="s">
        <v>140</v>
      </c>
      <c r="R33" s="73" t="s">
        <v>140</v>
      </c>
      <c r="S33" s="74" t="s">
        <v>140</v>
      </c>
      <c r="T33" s="75">
        <v>3</v>
      </c>
      <c r="U33" s="72" t="s">
        <v>140</v>
      </c>
      <c r="V33" s="73" t="s">
        <v>140</v>
      </c>
      <c r="W33" s="74" t="s">
        <v>140</v>
      </c>
      <c r="X33" s="75">
        <v>3</v>
      </c>
    </row>
    <row r="34" spans="2:24" ht="59.25" customHeight="1">
      <c r="B34" s="69"/>
      <c r="C34" s="617" t="s">
        <v>363</v>
      </c>
      <c r="D34" s="64"/>
      <c r="E34" s="60"/>
      <c r="F34" s="60"/>
      <c r="G34" s="60"/>
      <c r="H34" s="60"/>
      <c r="I34" s="55"/>
      <c r="J34" s="56"/>
      <c r="K34" s="57"/>
      <c r="L34" s="64"/>
      <c r="M34" s="55"/>
      <c r="N34" s="56"/>
      <c r="O34" s="57"/>
      <c r="P34" s="64"/>
      <c r="Q34" s="55"/>
      <c r="R34" s="56"/>
      <c r="S34" s="57"/>
      <c r="T34" s="64"/>
      <c r="U34" s="55"/>
      <c r="V34" s="56"/>
      <c r="W34" s="57"/>
      <c r="X34" s="64"/>
    </row>
    <row r="35" spans="2:24" ht="50.25" customHeight="1">
      <c r="B35" s="6"/>
      <c r="C35" s="149" t="s">
        <v>364</v>
      </c>
      <c r="D35" s="64"/>
      <c r="E35" s="232" t="s">
        <v>138</v>
      </c>
      <c r="F35" s="68" t="s">
        <v>152</v>
      </c>
      <c r="G35" s="231">
        <v>13000</v>
      </c>
      <c r="H35" s="68" t="s">
        <v>115</v>
      </c>
      <c r="I35" s="55" t="s">
        <v>140</v>
      </c>
      <c r="J35" s="56" t="s">
        <v>140</v>
      </c>
      <c r="K35" s="57" t="s">
        <v>140</v>
      </c>
      <c r="L35" s="77">
        <v>3250</v>
      </c>
      <c r="M35" s="55" t="s">
        <v>140</v>
      </c>
      <c r="N35" s="56" t="s">
        <v>140</v>
      </c>
      <c r="O35" s="57" t="s">
        <v>140</v>
      </c>
      <c r="P35" s="77">
        <v>3250</v>
      </c>
      <c r="Q35" s="55" t="s">
        <v>140</v>
      </c>
      <c r="R35" s="56" t="s">
        <v>140</v>
      </c>
      <c r="S35" s="57" t="s">
        <v>140</v>
      </c>
      <c r="T35" s="77">
        <v>3250</v>
      </c>
      <c r="U35" s="55" t="s">
        <v>140</v>
      </c>
      <c r="V35" s="56" t="s">
        <v>140</v>
      </c>
      <c r="W35" s="57" t="s">
        <v>140</v>
      </c>
      <c r="X35" s="77">
        <v>3250</v>
      </c>
    </row>
    <row r="36" spans="2:24" ht="36.75" customHeight="1">
      <c r="B36" s="130"/>
      <c r="C36" s="150" t="s">
        <v>365</v>
      </c>
      <c r="D36" s="64"/>
      <c r="E36" s="60" t="s">
        <v>116</v>
      </c>
      <c r="F36" s="60" t="s">
        <v>152</v>
      </c>
      <c r="G36" s="64">
        <v>12</v>
      </c>
      <c r="H36" s="60" t="s">
        <v>115</v>
      </c>
      <c r="I36" s="72" t="s">
        <v>140</v>
      </c>
      <c r="J36" s="73" t="s">
        <v>140</v>
      </c>
      <c r="K36" s="74" t="s">
        <v>140</v>
      </c>
      <c r="L36" s="75">
        <v>3</v>
      </c>
      <c r="M36" s="72" t="s">
        <v>140</v>
      </c>
      <c r="N36" s="73" t="s">
        <v>140</v>
      </c>
      <c r="O36" s="74" t="s">
        <v>140</v>
      </c>
      <c r="P36" s="75">
        <v>3</v>
      </c>
      <c r="Q36" s="72" t="s">
        <v>140</v>
      </c>
      <c r="R36" s="73" t="s">
        <v>140</v>
      </c>
      <c r="S36" s="74" t="s">
        <v>140</v>
      </c>
      <c r="T36" s="75">
        <v>3</v>
      </c>
      <c r="U36" s="72" t="s">
        <v>140</v>
      </c>
      <c r="V36" s="73" t="s">
        <v>140</v>
      </c>
      <c r="W36" s="74" t="s">
        <v>140</v>
      </c>
      <c r="X36" s="75">
        <v>3</v>
      </c>
    </row>
    <row r="37" spans="2:24" ht="65.25" customHeight="1">
      <c r="B37" s="6"/>
      <c r="C37" s="150" t="s">
        <v>366</v>
      </c>
      <c r="D37" s="64"/>
      <c r="E37" s="60" t="s">
        <v>116</v>
      </c>
      <c r="F37" s="60" t="s">
        <v>13</v>
      </c>
      <c r="G37" s="616">
        <v>12</v>
      </c>
      <c r="H37" s="60" t="s">
        <v>115</v>
      </c>
      <c r="I37" s="61" t="s">
        <v>140</v>
      </c>
      <c r="J37" s="62" t="s">
        <v>140</v>
      </c>
      <c r="K37" s="63" t="s">
        <v>140</v>
      </c>
      <c r="L37" s="64">
        <v>3</v>
      </c>
      <c r="M37" s="61" t="s">
        <v>140</v>
      </c>
      <c r="N37" s="62" t="s">
        <v>140</v>
      </c>
      <c r="O37" s="63" t="s">
        <v>140</v>
      </c>
      <c r="P37" s="64">
        <v>3</v>
      </c>
      <c r="Q37" s="61" t="s">
        <v>140</v>
      </c>
      <c r="R37" s="62" t="s">
        <v>140</v>
      </c>
      <c r="S37" s="63" t="s">
        <v>140</v>
      </c>
      <c r="T37" s="64">
        <v>3</v>
      </c>
      <c r="U37" s="61" t="s">
        <v>140</v>
      </c>
      <c r="V37" s="62" t="s">
        <v>140</v>
      </c>
      <c r="W37" s="63" t="s">
        <v>140</v>
      </c>
      <c r="X37" s="64">
        <v>3</v>
      </c>
    </row>
    <row r="38" spans="2:24" ht="71.25" customHeight="1">
      <c r="B38" s="6"/>
      <c r="C38" s="619" t="s">
        <v>367</v>
      </c>
      <c r="D38" s="64"/>
      <c r="E38" s="60"/>
      <c r="F38" s="60"/>
      <c r="G38" s="60"/>
      <c r="H38" s="60"/>
      <c r="I38" s="55"/>
      <c r="J38" s="56"/>
      <c r="K38" s="57"/>
      <c r="L38" s="64"/>
      <c r="M38" s="55"/>
      <c r="N38" s="56"/>
      <c r="O38" s="57"/>
      <c r="P38" s="64"/>
      <c r="Q38" s="55"/>
      <c r="R38" s="56"/>
      <c r="S38" s="57"/>
      <c r="T38" s="64"/>
      <c r="U38" s="55"/>
      <c r="V38" s="56"/>
      <c r="W38" s="57"/>
      <c r="X38" s="64"/>
    </row>
    <row r="39" spans="2:24" ht="53.25" customHeight="1">
      <c r="B39" s="164"/>
      <c r="C39" s="149" t="s">
        <v>368</v>
      </c>
      <c r="D39" s="64"/>
      <c r="E39" s="60" t="s">
        <v>138</v>
      </c>
      <c r="F39" s="60" t="s">
        <v>152</v>
      </c>
      <c r="G39" s="60" t="s">
        <v>149</v>
      </c>
      <c r="H39" s="60" t="s">
        <v>115</v>
      </c>
      <c r="I39" s="64" t="s">
        <v>140</v>
      </c>
      <c r="J39" s="64" t="s">
        <v>140</v>
      </c>
      <c r="K39" s="64" t="s">
        <v>140</v>
      </c>
      <c r="L39" s="64"/>
      <c r="M39" s="64" t="s">
        <v>140</v>
      </c>
      <c r="N39" s="64" t="s">
        <v>140</v>
      </c>
      <c r="O39" s="64" t="s">
        <v>140</v>
      </c>
      <c r="P39" s="64"/>
      <c r="Q39" s="64" t="s">
        <v>140</v>
      </c>
      <c r="R39" s="64" t="s">
        <v>140</v>
      </c>
      <c r="S39" s="64" t="s">
        <v>140</v>
      </c>
      <c r="T39" s="64"/>
      <c r="U39" s="64" t="s">
        <v>140</v>
      </c>
      <c r="V39" s="64" t="s">
        <v>140</v>
      </c>
      <c r="W39" s="64" t="s">
        <v>140</v>
      </c>
      <c r="X39" s="64"/>
    </row>
    <row r="40" spans="2:24" ht="78.75" customHeight="1">
      <c r="B40" s="164"/>
      <c r="C40" s="150" t="s">
        <v>369</v>
      </c>
      <c r="D40" s="64"/>
      <c r="E40" s="60" t="s">
        <v>138</v>
      </c>
      <c r="F40" s="60" t="s">
        <v>152</v>
      </c>
      <c r="G40" s="60" t="s">
        <v>149</v>
      </c>
      <c r="H40" s="60" t="s">
        <v>115</v>
      </c>
      <c r="I40" s="64" t="s">
        <v>140</v>
      </c>
      <c r="J40" s="64" t="s">
        <v>140</v>
      </c>
      <c r="K40" s="64" t="s">
        <v>140</v>
      </c>
      <c r="L40" s="64"/>
      <c r="M40" s="64" t="s">
        <v>140</v>
      </c>
      <c r="N40" s="64" t="s">
        <v>140</v>
      </c>
      <c r="O40" s="64" t="s">
        <v>140</v>
      </c>
      <c r="P40" s="64"/>
      <c r="Q40" s="64" t="s">
        <v>140</v>
      </c>
      <c r="R40" s="64" t="s">
        <v>140</v>
      </c>
      <c r="S40" s="64" t="s">
        <v>140</v>
      </c>
      <c r="T40" s="64"/>
      <c r="U40" s="64" t="s">
        <v>140</v>
      </c>
      <c r="V40" s="64" t="s">
        <v>140</v>
      </c>
      <c r="W40" s="64" t="s">
        <v>140</v>
      </c>
      <c r="X40" s="64"/>
    </row>
    <row r="41" spans="2:24" ht="28.5" customHeight="1">
      <c r="B41" s="164"/>
      <c r="C41" s="150" t="s">
        <v>370</v>
      </c>
      <c r="D41" s="64"/>
      <c r="E41" s="60" t="s">
        <v>116</v>
      </c>
      <c r="F41" s="60" t="s">
        <v>13</v>
      </c>
      <c r="G41" s="616">
        <v>1500</v>
      </c>
      <c r="H41" s="60" t="s">
        <v>115</v>
      </c>
      <c r="I41" s="61" t="s">
        <v>140</v>
      </c>
      <c r="J41" s="62" t="s">
        <v>140</v>
      </c>
      <c r="K41" s="63" t="s">
        <v>140</v>
      </c>
      <c r="L41" s="64">
        <v>375</v>
      </c>
      <c r="M41" s="61" t="s">
        <v>140</v>
      </c>
      <c r="N41" s="62" t="s">
        <v>140</v>
      </c>
      <c r="O41" s="63" t="s">
        <v>140</v>
      </c>
      <c r="P41" s="64">
        <v>375</v>
      </c>
      <c r="Q41" s="61" t="s">
        <v>140</v>
      </c>
      <c r="R41" s="62" t="s">
        <v>140</v>
      </c>
      <c r="S41" s="63" t="s">
        <v>140</v>
      </c>
      <c r="T41" s="64">
        <v>375</v>
      </c>
      <c r="U41" s="61" t="s">
        <v>140</v>
      </c>
      <c r="V41" s="62" t="s">
        <v>140</v>
      </c>
      <c r="W41" s="63" t="s">
        <v>140</v>
      </c>
      <c r="X41" s="64">
        <v>375</v>
      </c>
    </row>
    <row r="42" spans="2:24" ht="54.75" customHeight="1">
      <c r="B42" s="627"/>
      <c r="C42" s="489" t="s">
        <v>371</v>
      </c>
      <c r="D42" s="64"/>
      <c r="E42" s="60" t="s">
        <v>372</v>
      </c>
      <c r="F42" s="60" t="s">
        <v>13</v>
      </c>
      <c r="G42" s="616" t="s">
        <v>149</v>
      </c>
      <c r="H42" s="60" t="s">
        <v>115</v>
      </c>
      <c r="I42" s="61" t="s">
        <v>140</v>
      </c>
      <c r="J42" s="62" t="s">
        <v>140</v>
      </c>
      <c r="K42" s="63" t="s">
        <v>140</v>
      </c>
      <c r="L42" s="616" t="s">
        <v>149</v>
      </c>
      <c r="M42" s="61" t="s">
        <v>140</v>
      </c>
      <c r="N42" s="62" t="s">
        <v>140</v>
      </c>
      <c r="O42" s="63" t="s">
        <v>140</v>
      </c>
      <c r="P42" s="616" t="s">
        <v>149</v>
      </c>
      <c r="Q42" s="61" t="s">
        <v>140</v>
      </c>
      <c r="R42" s="62" t="s">
        <v>140</v>
      </c>
      <c r="S42" s="63" t="s">
        <v>140</v>
      </c>
      <c r="T42" s="616" t="s">
        <v>149</v>
      </c>
      <c r="U42" s="61" t="s">
        <v>140</v>
      </c>
      <c r="V42" s="62" t="s">
        <v>140</v>
      </c>
      <c r="W42" s="63" t="s">
        <v>140</v>
      </c>
      <c r="X42" s="616" t="s">
        <v>149</v>
      </c>
    </row>
    <row r="43" spans="2:24" ht="48" customHeight="1">
      <c r="B43" s="627"/>
      <c r="C43" s="489" t="s">
        <v>373</v>
      </c>
      <c r="D43" s="64"/>
      <c r="E43" s="60" t="s">
        <v>372</v>
      </c>
      <c r="F43" s="60" t="s">
        <v>13</v>
      </c>
      <c r="G43" s="616" t="s">
        <v>149</v>
      </c>
      <c r="H43" s="60" t="s">
        <v>115</v>
      </c>
      <c r="I43" s="61" t="s">
        <v>140</v>
      </c>
      <c r="J43" s="62" t="s">
        <v>140</v>
      </c>
      <c r="K43" s="63" t="s">
        <v>140</v>
      </c>
      <c r="L43" s="616" t="s">
        <v>149</v>
      </c>
      <c r="M43" s="61" t="s">
        <v>140</v>
      </c>
      <c r="N43" s="62" t="s">
        <v>140</v>
      </c>
      <c r="O43" s="63" t="s">
        <v>140</v>
      </c>
      <c r="P43" s="616" t="s">
        <v>149</v>
      </c>
      <c r="Q43" s="61" t="s">
        <v>140</v>
      </c>
      <c r="R43" s="62" t="s">
        <v>140</v>
      </c>
      <c r="S43" s="63" t="s">
        <v>140</v>
      </c>
      <c r="T43" s="616" t="s">
        <v>149</v>
      </c>
      <c r="U43" s="61" t="s">
        <v>140</v>
      </c>
      <c r="V43" s="62" t="s">
        <v>140</v>
      </c>
      <c r="W43" s="63" t="s">
        <v>140</v>
      </c>
      <c r="X43" s="616" t="s">
        <v>149</v>
      </c>
    </row>
    <row r="44" spans="2:24" ht="60" customHeight="1">
      <c r="B44" s="627"/>
      <c r="C44" s="65" t="s">
        <v>374</v>
      </c>
      <c r="D44" s="64"/>
      <c r="E44" s="60" t="s">
        <v>116</v>
      </c>
      <c r="F44" s="60" t="s">
        <v>152</v>
      </c>
      <c r="G44" s="60">
        <v>12</v>
      </c>
      <c r="H44" s="60" t="s">
        <v>115</v>
      </c>
      <c r="I44" s="55" t="s">
        <v>140</v>
      </c>
      <c r="J44" s="56" t="s">
        <v>140</v>
      </c>
      <c r="K44" s="57" t="s">
        <v>140</v>
      </c>
      <c r="L44" s="64">
        <v>3</v>
      </c>
      <c r="M44" s="55" t="s">
        <v>140</v>
      </c>
      <c r="N44" s="56" t="s">
        <v>140</v>
      </c>
      <c r="O44" s="57" t="s">
        <v>140</v>
      </c>
      <c r="P44" s="64">
        <v>3</v>
      </c>
      <c r="Q44" s="55" t="s">
        <v>140</v>
      </c>
      <c r="R44" s="56" t="s">
        <v>140</v>
      </c>
      <c r="S44" s="57" t="s">
        <v>140</v>
      </c>
      <c r="T44" s="64">
        <v>3</v>
      </c>
      <c r="U44" s="55" t="s">
        <v>140</v>
      </c>
      <c r="V44" s="56" t="s">
        <v>140</v>
      </c>
      <c r="W44" s="57" t="s">
        <v>140</v>
      </c>
      <c r="X44" s="64">
        <v>3</v>
      </c>
    </row>
    <row r="45" spans="2:24" ht="28.5" customHeight="1">
      <c r="B45" s="627"/>
      <c r="C45" s="65" t="s">
        <v>467</v>
      </c>
      <c r="D45" s="64"/>
      <c r="E45" s="60" t="s">
        <v>116</v>
      </c>
      <c r="F45" s="60" t="s">
        <v>152</v>
      </c>
      <c r="G45" s="60" t="s">
        <v>149</v>
      </c>
      <c r="H45" s="60" t="s">
        <v>115</v>
      </c>
      <c r="I45" s="55" t="s">
        <v>140</v>
      </c>
      <c r="J45" s="56" t="s">
        <v>140</v>
      </c>
      <c r="K45" s="57" t="s">
        <v>140</v>
      </c>
      <c r="L45" s="64"/>
      <c r="M45" s="55" t="s">
        <v>140</v>
      </c>
      <c r="N45" s="56" t="s">
        <v>140</v>
      </c>
      <c r="O45" s="57" t="s">
        <v>140</v>
      </c>
      <c r="P45" s="64"/>
      <c r="Q45" s="55" t="s">
        <v>140</v>
      </c>
      <c r="R45" s="56" t="s">
        <v>140</v>
      </c>
      <c r="S45" s="57" t="s">
        <v>140</v>
      </c>
      <c r="T45" s="64"/>
      <c r="U45" s="55" t="s">
        <v>140</v>
      </c>
      <c r="V45" s="56" t="s">
        <v>140</v>
      </c>
      <c r="W45" s="57" t="s">
        <v>140</v>
      </c>
      <c r="X45" s="64"/>
    </row>
    <row r="46" spans="2:24" ht="63.75" customHeight="1">
      <c r="B46" s="627"/>
      <c r="C46" s="65" t="s">
        <v>471</v>
      </c>
      <c r="D46" s="64"/>
      <c r="E46" s="60" t="s">
        <v>116</v>
      </c>
      <c r="F46" s="60" t="s">
        <v>152</v>
      </c>
      <c r="G46" s="60" t="s">
        <v>149</v>
      </c>
      <c r="H46" s="60" t="s">
        <v>115</v>
      </c>
      <c r="I46" s="55" t="s">
        <v>140</v>
      </c>
      <c r="J46" s="56" t="s">
        <v>140</v>
      </c>
      <c r="K46" s="57" t="s">
        <v>140</v>
      </c>
      <c r="L46" s="64"/>
      <c r="M46" s="55" t="s">
        <v>140</v>
      </c>
      <c r="N46" s="56" t="s">
        <v>140</v>
      </c>
      <c r="O46" s="57" t="s">
        <v>140</v>
      </c>
      <c r="P46" s="64"/>
      <c r="Q46" s="55" t="s">
        <v>140</v>
      </c>
      <c r="R46" s="56" t="s">
        <v>140</v>
      </c>
      <c r="S46" s="57" t="s">
        <v>140</v>
      </c>
      <c r="T46" s="64"/>
      <c r="U46" s="55" t="s">
        <v>140</v>
      </c>
      <c r="V46" s="56" t="s">
        <v>140</v>
      </c>
      <c r="W46" s="57" t="s">
        <v>140</v>
      </c>
      <c r="X46" s="64"/>
    </row>
    <row r="47" spans="2:24" ht="65.25" customHeight="1">
      <c r="B47" s="156" t="s">
        <v>375</v>
      </c>
      <c r="C47" s="522" t="s">
        <v>376</v>
      </c>
      <c r="D47" s="64"/>
      <c r="E47" s="60"/>
      <c r="F47" s="60"/>
      <c r="G47" s="60"/>
      <c r="H47" s="60"/>
      <c r="I47" s="55"/>
      <c r="J47" s="56"/>
      <c r="K47" s="57"/>
      <c r="L47" s="64"/>
      <c r="M47" s="55"/>
      <c r="N47" s="56"/>
      <c r="O47" s="57"/>
      <c r="P47" s="64"/>
      <c r="Q47" s="55"/>
      <c r="R47" s="56"/>
      <c r="S47" s="57"/>
      <c r="T47" s="64"/>
      <c r="U47" s="55"/>
      <c r="V47" s="56"/>
      <c r="W47" s="57"/>
      <c r="X47" s="64"/>
    </row>
    <row r="48" spans="2:24" ht="51" customHeight="1">
      <c r="B48" s="2"/>
      <c r="C48" s="149" t="s">
        <v>377</v>
      </c>
      <c r="D48" s="64"/>
      <c r="E48" s="222" t="s">
        <v>138</v>
      </c>
      <c r="F48" s="60"/>
      <c r="G48" s="64">
        <v>12</v>
      </c>
      <c r="H48" s="60" t="s">
        <v>115</v>
      </c>
      <c r="I48" s="61" t="s">
        <v>140</v>
      </c>
      <c r="J48" s="62" t="s">
        <v>140</v>
      </c>
      <c r="K48" s="63" t="s">
        <v>140</v>
      </c>
      <c r="L48" s="64">
        <v>3</v>
      </c>
      <c r="M48" s="61" t="s">
        <v>140</v>
      </c>
      <c r="N48" s="62" t="s">
        <v>140</v>
      </c>
      <c r="O48" s="63" t="s">
        <v>140</v>
      </c>
      <c r="P48" s="64">
        <v>3</v>
      </c>
      <c r="Q48" s="61" t="s">
        <v>140</v>
      </c>
      <c r="R48" s="62" t="s">
        <v>140</v>
      </c>
      <c r="S48" s="63" t="s">
        <v>140</v>
      </c>
      <c r="T48" s="64">
        <v>3</v>
      </c>
      <c r="U48" s="61" t="s">
        <v>140</v>
      </c>
      <c r="V48" s="62" t="s">
        <v>140</v>
      </c>
      <c r="W48" s="63" t="s">
        <v>140</v>
      </c>
      <c r="X48" s="64">
        <v>3</v>
      </c>
    </row>
    <row r="49" spans="2:24" ht="65.25" customHeight="1">
      <c r="B49" s="2"/>
      <c r="C49" s="149" t="s">
        <v>378</v>
      </c>
      <c r="D49" s="64"/>
      <c r="E49" s="60" t="s">
        <v>116</v>
      </c>
      <c r="F49" s="60" t="s">
        <v>152</v>
      </c>
      <c r="G49" s="64">
        <v>30</v>
      </c>
      <c r="H49" s="60" t="s">
        <v>115</v>
      </c>
      <c r="I49" s="72" t="s">
        <v>140</v>
      </c>
      <c r="J49" s="73" t="s">
        <v>140</v>
      </c>
      <c r="K49" s="74" t="s">
        <v>140</v>
      </c>
      <c r="L49" s="75">
        <v>7</v>
      </c>
      <c r="M49" s="72" t="s">
        <v>140</v>
      </c>
      <c r="N49" s="73" t="s">
        <v>140</v>
      </c>
      <c r="O49" s="74" t="s">
        <v>140</v>
      </c>
      <c r="P49" s="75">
        <v>8</v>
      </c>
      <c r="Q49" s="72" t="s">
        <v>140</v>
      </c>
      <c r="R49" s="73" t="s">
        <v>140</v>
      </c>
      <c r="S49" s="74" t="s">
        <v>140</v>
      </c>
      <c r="T49" s="75">
        <v>8</v>
      </c>
      <c r="U49" s="72" t="s">
        <v>140</v>
      </c>
      <c r="V49" s="73" t="s">
        <v>140</v>
      </c>
      <c r="W49" s="74" t="s">
        <v>140</v>
      </c>
      <c r="X49" s="75">
        <v>7</v>
      </c>
    </row>
    <row r="50" spans="2:24" ht="73.5" customHeight="1">
      <c r="B50" s="102"/>
      <c r="C50" s="150" t="s">
        <v>379</v>
      </c>
      <c r="D50" s="64"/>
      <c r="E50" s="60" t="s">
        <v>138</v>
      </c>
      <c r="F50" s="615" t="s">
        <v>152</v>
      </c>
      <c r="G50" s="620">
        <v>12</v>
      </c>
      <c r="H50" s="60" t="s">
        <v>115</v>
      </c>
      <c r="I50" s="61" t="s">
        <v>140</v>
      </c>
      <c r="J50" s="62" t="s">
        <v>140</v>
      </c>
      <c r="K50" s="63" t="s">
        <v>140</v>
      </c>
      <c r="L50" s="64">
        <v>3</v>
      </c>
      <c r="M50" s="61" t="s">
        <v>140</v>
      </c>
      <c r="N50" s="62" t="s">
        <v>140</v>
      </c>
      <c r="O50" s="63" t="s">
        <v>140</v>
      </c>
      <c r="P50" s="64">
        <v>3</v>
      </c>
      <c r="Q50" s="61" t="s">
        <v>140</v>
      </c>
      <c r="R50" s="62" t="s">
        <v>140</v>
      </c>
      <c r="S50" s="63" t="s">
        <v>140</v>
      </c>
      <c r="T50" s="64">
        <v>3</v>
      </c>
      <c r="U50" s="61" t="s">
        <v>140</v>
      </c>
      <c r="V50" s="62" t="s">
        <v>140</v>
      </c>
      <c r="W50" s="63" t="s">
        <v>140</v>
      </c>
      <c r="X50" s="64">
        <v>3</v>
      </c>
    </row>
    <row r="51" spans="2:24" ht="63.75" customHeight="1">
      <c r="B51" s="612" t="s">
        <v>380</v>
      </c>
      <c r="C51" s="650" t="s">
        <v>381</v>
      </c>
      <c r="D51" s="64"/>
      <c r="E51" s="60"/>
      <c r="F51" s="60"/>
      <c r="G51" s="64"/>
      <c r="H51" s="60"/>
      <c r="I51" s="72"/>
      <c r="J51" s="73"/>
      <c r="K51" s="74"/>
      <c r="L51" s="75"/>
      <c r="M51" s="72"/>
      <c r="N51" s="73"/>
      <c r="O51" s="74"/>
      <c r="P51" s="75"/>
      <c r="Q51" s="72"/>
      <c r="R51" s="73"/>
      <c r="S51" s="74"/>
      <c r="T51" s="75"/>
      <c r="U51" s="72"/>
      <c r="V51" s="73"/>
      <c r="W51" s="74"/>
      <c r="X51" s="75"/>
    </row>
    <row r="52" spans="2:24" ht="34.5" customHeight="1">
      <c r="B52" s="628"/>
      <c r="C52" s="89" t="s">
        <v>382</v>
      </c>
      <c r="D52" s="64"/>
      <c r="E52" s="60" t="s">
        <v>138</v>
      </c>
      <c r="F52" s="60" t="s">
        <v>155</v>
      </c>
      <c r="G52" s="64">
        <v>45</v>
      </c>
      <c r="H52" s="60" t="s">
        <v>115</v>
      </c>
      <c r="I52" s="72" t="s">
        <v>140</v>
      </c>
      <c r="J52" s="73" t="s">
        <v>140</v>
      </c>
      <c r="K52" s="74" t="s">
        <v>140</v>
      </c>
      <c r="L52" s="75">
        <v>10</v>
      </c>
      <c r="M52" s="72" t="s">
        <v>140</v>
      </c>
      <c r="N52" s="73" t="s">
        <v>140</v>
      </c>
      <c r="O52" s="74" t="s">
        <v>140</v>
      </c>
      <c r="P52" s="75">
        <v>10</v>
      </c>
      <c r="Q52" s="72" t="s">
        <v>140</v>
      </c>
      <c r="R52" s="73" t="s">
        <v>140</v>
      </c>
      <c r="S52" s="74" t="s">
        <v>140</v>
      </c>
      <c r="T52" s="75">
        <v>15</v>
      </c>
      <c r="U52" s="72" t="s">
        <v>140</v>
      </c>
      <c r="V52" s="73" t="s">
        <v>140</v>
      </c>
      <c r="W52" s="74" t="s">
        <v>140</v>
      </c>
      <c r="X52" s="75">
        <v>10</v>
      </c>
    </row>
    <row r="53" spans="2:24" ht="52.5" customHeight="1">
      <c r="B53" s="628"/>
      <c r="C53" s="566" t="s">
        <v>472</v>
      </c>
      <c r="D53" s="64"/>
      <c r="E53" s="60" t="s">
        <v>138</v>
      </c>
      <c r="F53" s="60" t="s">
        <v>157</v>
      </c>
      <c r="G53" s="64">
        <v>12</v>
      </c>
      <c r="H53" s="60" t="s">
        <v>115</v>
      </c>
      <c r="I53" s="72" t="s">
        <v>140</v>
      </c>
      <c r="J53" s="73" t="s">
        <v>140</v>
      </c>
      <c r="K53" s="74" t="s">
        <v>140</v>
      </c>
      <c r="L53" s="75">
        <v>3</v>
      </c>
      <c r="M53" s="72" t="s">
        <v>140</v>
      </c>
      <c r="N53" s="73" t="s">
        <v>140</v>
      </c>
      <c r="O53" s="74" t="s">
        <v>140</v>
      </c>
      <c r="P53" s="75">
        <v>3</v>
      </c>
      <c r="Q53" s="72" t="s">
        <v>140</v>
      </c>
      <c r="R53" s="73" t="s">
        <v>140</v>
      </c>
      <c r="S53" s="74" t="s">
        <v>140</v>
      </c>
      <c r="T53" s="75">
        <v>3</v>
      </c>
      <c r="U53" s="72" t="s">
        <v>140</v>
      </c>
      <c r="V53" s="73" t="s">
        <v>140</v>
      </c>
      <c r="W53" s="74" t="s">
        <v>140</v>
      </c>
      <c r="X53" s="75">
        <v>3</v>
      </c>
    </row>
    <row r="54" spans="2:24" ht="42.75" customHeight="1">
      <c r="B54" s="677"/>
      <c r="C54" s="617" t="s">
        <v>383</v>
      </c>
      <c r="D54" s="64"/>
      <c r="E54" s="60"/>
      <c r="F54" s="60"/>
      <c r="G54" s="64"/>
      <c r="H54" s="60"/>
      <c r="I54" s="72"/>
      <c r="J54" s="73"/>
      <c r="K54" s="74"/>
      <c r="L54" s="75"/>
      <c r="M54" s="72"/>
      <c r="N54" s="73"/>
      <c r="O54" s="74"/>
      <c r="P54" s="75"/>
      <c r="Q54" s="72"/>
      <c r="R54" s="73"/>
      <c r="S54" s="74"/>
      <c r="T54" s="75"/>
      <c r="U54" s="72"/>
      <c r="V54" s="73"/>
      <c r="W54" s="74"/>
      <c r="X54" s="75"/>
    </row>
    <row r="55" spans="2:24" ht="57.75" customHeight="1">
      <c r="B55" s="76"/>
      <c r="C55" s="149" t="s">
        <v>384</v>
      </c>
      <c r="D55" s="64"/>
      <c r="E55" s="234" t="s">
        <v>138</v>
      </c>
      <c r="F55" s="71" t="s">
        <v>157</v>
      </c>
      <c r="G55" s="75">
        <v>12</v>
      </c>
      <c r="H55" s="71" t="s">
        <v>115</v>
      </c>
      <c r="I55" s="72" t="s">
        <v>140</v>
      </c>
      <c r="J55" s="73" t="s">
        <v>140</v>
      </c>
      <c r="K55" s="74" t="s">
        <v>140</v>
      </c>
      <c r="L55" s="75">
        <v>3</v>
      </c>
      <c r="M55" s="72" t="s">
        <v>140</v>
      </c>
      <c r="N55" s="73" t="s">
        <v>140</v>
      </c>
      <c r="O55" s="74" t="s">
        <v>140</v>
      </c>
      <c r="P55" s="75">
        <v>3</v>
      </c>
      <c r="Q55" s="72" t="s">
        <v>140</v>
      </c>
      <c r="R55" s="73" t="s">
        <v>140</v>
      </c>
      <c r="S55" s="74" t="s">
        <v>140</v>
      </c>
      <c r="T55" s="75">
        <v>3</v>
      </c>
      <c r="U55" s="72" t="s">
        <v>140</v>
      </c>
      <c r="V55" s="73" t="s">
        <v>140</v>
      </c>
      <c r="W55" s="74" t="s">
        <v>140</v>
      </c>
      <c r="X55" s="75">
        <v>3</v>
      </c>
    </row>
    <row r="56" spans="2:24" ht="52.5" customHeight="1">
      <c r="B56" s="8"/>
      <c r="C56" s="149" t="s">
        <v>385</v>
      </c>
      <c r="D56" s="64"/>
      <c r="E56" s="234" t="s">
        <v>138</v>
      </c>
      <c r="F56" s="71" t="s">
        <v>157</v>
      </c>
      <c r="G56" s="75">
        <v>12</v>
      </c>
      <c r="H56" s="71" t="s">
        <v>115</v>
      </c>
      <c r="I56" s="72" t="s">
        <v>140</v>
      </c>
      <c r="J56" s="73" t="s">
        <v>140</v>
      </c>
      <c r="K56" s="74" t="s">
        <v>140</v>
      </c>
      <c r="L56" s="75">
        <v>3</v>
      </c>
      <c r="M56" s="72" t="s">
        <v>140</v>
      </c>
      <c r="N56" s="73" t="s">
        <v>140</v>
      </c>
      <c r="O56" s="74" t="s">
        <v>140</v>
      </c>
      <c r="P56" s="75">
        <v>3</v>
      </c>
      <c r="Q56" s="72" t="s">
        <v>140</v>
      </c>
      <c r="R56" s="73" t="s">
        <v>140</v>
      </c>
      <c r="S56" s="74" t="s">
        <v>140</v>
      </c>
      <c r="T56" s="75">
        <v>3</v>
      </c>
      <c r="U56" s="72" t="s">
        <v>140</v>
      </c>
      <c r="V56" s="73" t="s">
        <v>140</v>
      </c>
      <c r="W56" s="74" t="s">
        <v>140</v>
      </c>
      <c r="X56" s="75">
        <v>3</v>
      </c>
    </row>
    <row r="57" spans="2:24" ht="55.5" customHeight="1">
      <c r="B57" s="101"/>
      <c r="C57" s="149" t="s">
        <v>386</v>
      </c>
      <c r="D57" s="75"/>
      <c r="E57" s="234" t="s">
        <v>138</v>
      </c>
      <c r="F57" s="71" t="s">
        <v>157</v>
      </c>
      <c r="G57" s="75">
        <v>12</v>
      </c>
      <c r="H57" s="71" t="s">
        <v>115</v>
      </c>
      <c r="I57" s="72" t="s">
        <v>140</v>
      </c>
      <c r="J57" s="73" t="s">
        <v>140</v>
      </c>
      <c r="K57" s="74" t="s">
        <v>140</v>
      </c>
      <c r="L57" s="75">
        <v>3</v>
      </c>
      <c r="M57" s="72" t="s">
        <v>140</v>
      </c>
      <c r="N57" s="73" t="s">
        <v>140</v>
      </c>
      <c r="O57" s="74" t="s">
        <v>140</v>
      </c>
      <c r="P57" s="75">
        <v>3</v>
      </c>
      <c r="Q57" s="72" t="s">
        <v>140</v>
      </c>
      <c r="R57" s="73" t="s">
        <v>140</v>
      </c>
      <c r="S57" s="74" t="s">
        <v>140</v>
      </c>
      <c r="T57" s="75">
        <v>3</v>
      </c>
      <c r="U57" s="72" t="s">
        <v>140</v>
      </c>
      <c r="V57" s="73" t="s">
        <v>140</v>
      </c>
      <c r="W57" s="74" t="s">
        <v>140</v>
      </c>
      <c r="X57" s="75">
        <v>3</v>
      </c>
    </row>
    <row r="58" spans="2:24" ht="28.5" customHeight="1" thickBot="1">
      <c r="B58" s="678"/>
      <c r="C58" s="229" t="s">
        <v>461</v>
      </c>
      <c r="D58" s="637">
        <v>3000000</v>
      </c>
      <c r="E58" s="625"/>
      <c r="F58" s="626"/>
      <c r="G58" s="624"/>
      <c r="H58" s="626"/>
      <c r="I58" s="624"/>
      <c r="J58" s="624"/>
      <c r="K58" s="624"/>
      <c r="L58" s="624"/>
      <c r="M58" s="624"/>
      <c r="N58" s="624"/>
      <c r="O58" s="624"/>
      <c r="P58" s="624"/>
      <c r="Q58" s="624"/>
      <c r="R58" s="624"/>
      <c r="S58" s="624"/>
      <c r="T58" s="624"/>
      <c r="U58" s="624"/>
      <c r="V58" s="624"/>
      <c r="W58" s="624"/>
      <c r="X58" s="624"/>
    </row>
    <row r="59" spans="2:24" ht="18" customHeight="1" thickBot="1">
      <c r="B59" s="169"/>
      <c r="C59" s="169" t="s">
        <v>148</v>
      </c>
      <c r="D59" s="638"/>
      <c r="E59" s="394"/>
      <c r="F59" s="395"/>
      <c r="G59" s="396"/>
      <c r="H59" s="397"/>
      <c r="I59" s="398"/>
      <c r="J59" s="399"/>
      <c r="K59" s="400"/>
      <c r="L59" s="401"/>
      <c r="M59" s="398"/>
      <c r="N59" s="399"/>
      <c r="O59" s="400"/>
      <c r="P59" s="401"/>
      <c r="Q59" s="398"/>
      <c r="R59" s="399"/>
      <c r="S59" s="400"/>
      <c r="T59" s="401"/>
      <c r="U59" s="398"/>
      <c r="V59" s="399"/>
      <c r="W59" s="400"/>
      <c r="X59" s="401"/>
    </row>
    <row r="60" spans="2:24" ht="20.25" customHeight="1">
      <c r="B60" s="130"/>
      <c r="C60" s="130" t="s">
        <v>187</v>
      </c>
      <c r="D60" s="637">
        <v>44311230</v>
      </c>
      <c r="E60" s="402"/>
      <c r="F60" s="403"/>
      <c r="G60" s="404"/>
      <c r="H60" s="104"/>
      <c r="I60" s="55" t="s">
        <v>140</v>
      </c>
      <c r="J60" s="56" t="s">
        <v>140</v>
      </c>
      <c r="K60" s="57" t="s">
        <v>140</v>
      </c>
      <c r="L60" s="77"/>
      <c r="M60" s="55" t="s">
        <v>140</v>
      </c>
      <c r="N60" s="56" t="s">
        <v>140</v>
      </c>
      <c r="O60" s="57" t="s">
        <v>140</v>
      </c>
      <c r="P60" s="77"/>
      <c r="Q60" s="55" t="s">
        <v>140</v>
      </c>
      <c r="R60" s="56" t="s">
        <v>140</v>
      </c>
      <c r="S60" s="57" t="s">
        <v>140</v>
      </c>
      <c r="T60" s="77"/>
      <c r="U60" s="55" t="s">
        <v>140</v>
      </c>
      <c r="V60" s="56" t="s">
        <v>140</v>
      </c>
      <c r="W60" s="57" t="s">
        <v>140</v>
      </c>
      <c r="X60" s="77"/>
    </row>
    <row r="61" spans="2:24" ht="38.25">
      <c r="B61" s="8"/>
      <c r="C61" s="105" t="s">
        <v>185</v>
      </c>
      <c r="D61" s="639">
        <v>50000</v>
      </c>
      <c r="E61" s="99"/>
      <c r="F61" s="224"/>
      <c r="G61" s="225"/>
      <c r="H61" s="107"/>
      <c r="I61" s="61" t="s">
        <v>140</v>
      </c>
      <c r="J61" s="62" t="s">
        <v>140</v>
      </c>
      <c r="K61" s="63" t="s">
        <v>140</v>
      </c>
      <c r="L61" s="64"/>
      <c r="M61" s="61" t="s">
        <v>140</v>
      </c>
      <c r="N61" s="62" t="s">
        <v>140</v>
      </c>
      <c r="O61" s="63" t="s">
        <v>140</v>
      </c>
      <c r="P61" s="64"/>
      <c r="Q61" s="61" t="s">
        <v>140</v>
      </c>
      <c r="R61" s="62" t="s">
        <v>140</v>
      </c>
      <c r="S61" s="63" t="s">
        <v>140</v>
      </c>
      <c r="T61" s="64"/>
      <c r="U61" s="61" t="s">
        <v>140</v>
      </c>
      <c r="V61" s="62" t="s">
        <v>140</v>
      </c>
      <c r="W61" s="63" t="s">
        <v>140</v>
      </c>
      <c r="X61" s="64"/>
    </row>
    <row r="62" spans="2:24" ht="20.25" customHeight="1" thickBot="1">
      <c r="B62" s="101"/>
      <c r="C62" s="108" t="s">
        <v>151</v>
      </c>
      <c r="D62" s="478"/>
      <c r="E62" s="109"/>
      <c r="F62" s="226"/>
      <c r="G62" s="227"/>
      <c r="H62" s="110"/>
      <c r="I62" s="72" t="s">
        <v>140</v>
      </c>
      <c r="J62" s="73" t="s">
        <v>140</v>
      </c>
      <c r="K62" s="74" t="s">
        <v>140</v>
      </c>
      <c r="L62" s="75"/>
      <c r="M62" s="72" t="s">
        <v>140</v>
      </c>
      <c r="N62" s="73" t="s">
        <v>140</v>
      </c>
      <c r="O62" s="74" t="s">
        <v>140</v>
      </c>
      <c r="P62" s="75"/>
      <c r="Q62" s="72" t="s">
        <v>140</v>
      </c>
      <c r="R62" s="73" t="s">
        <v>140</v>
      </c>
      <c r="S62" s="74" t="s">
        <v>140</v>
      </c>
      <c r="T62" s="75"/>
      <c r="U62" s="72" t="s">
        <v>140</v>
      </c>
      <c r="V62" s="73" t="s">
        <v>140</v>
      </c>
      <c r="W62" s="74" t="s">
        <v>140</v>
      </c>
      <c r="X62" s="75"/>
    </row>
    <row r="63" spans="2:24" ht="16.5" thickBot="1">
      <c r="B63" s="405" t="s">
        <v>147</v>
      </c>
      <c r="C63" s="406"/>
      <c r="D63" s="603">
        <f>SUM(D15:D62)</f>
        <v>47361230</v>
      </c>
      <c r="E63" s="407"/>
      <c r="F63" s="407"/>
      <c r="G63" s="408"/>
      <c r="H63" s="409"/>
      <c r="I63" s="410"/>
      <c r="J63" s="411"/>
      <c r="K63" s="412"/>
      <c r="L63" s="413"/>
      <c r="M63" s="410"/>
      <c r="N63" s="411"/>
      <c r="O63" s="412"/>
      <c r="P63" s="413"/>
      <c r="Q63" s="410"/>
      <c r="R63" s="411"/>
      <c r="S63" s="412"/>
      <c r="T63" s="413"/>
      <c r="U63" s="410"/>
      <c r="V63" s="411"/>
      <c r="W63" s="412"/>
      <c r="X63" s="413"/>
    </row>
    <row r="64" spans="2:24">
      <c r="C64" s="4"/>
    </row>
  </sheetData>
  <mergeCells count="18">
    <mergeCell ref="C7:C9"/>
    <mergeCell ref="Q8:T8"/>
    <mergeCell ref="D7:D9"/>
    <mergeCell ref="B6:X6"/>
    <mergeCell ref="M8:P8"/>
    <mergeCell ref="I7:X7"/>
    <mergeCell ref="B1:X1"/>
    <mergeCell ref="G7:G9"/>
    <mergeCell ref="B7:B9"/>
    <mergeCell ref="I8:L8"/>
    <mergeCell ref="F7:F9"/>
    <mergeCell ref="H7:H9"/>
    <mergeCell ref="E7:E9"/>
    <mergeCell ref="B5:X5"/>
    <mergeCell ref="B2:X2"/>
    <mergeCell ref="B3:X3"/>
    <mergeCell ref="B4:X4"/>
    <mergeCell ref="U8:X8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97" fitToHeight="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"/>
  <sheetViews>
    <sheetView workbookViewId="0">
      <selection activeCell="A17" sqref="A17"/>
    </sheetView>
  </sheetViews>
  <sheetFormatPr baseColWidth="10" defaultRowHeight="12.75"/>
  <cols>
    <col min="1" max="1" width="48.5703125" customWidth="1"/>
    <col min="2" max="2" width="23.85546875" customWidth="1"/>
    <col min="3" max="3" width="12.5703125" customWidth="1"/>
    <col min="4" max="4" width="66.42578125" customWidth="1"/>
  </cols>
  <sheetData>
    <row r="1" spans="1:21" ht="15.75">
      <c r="A1" s="702" t="s">
        <v>142</v>
      </c>
      <c r="B1" s="702"/>
      <c r="C1" s="702"/>
      <c r="D1" s="70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5.75">
      <c r="A2" s="702" t="s">
        <v>248</v>
      </c>
      <c r="B2" s="702"/>
      <c r="C2" s="702"/>
      <c r="D2" s="70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>
      <c r="A3" s="702" t="s">
        <v>201</v>
      </c>
      <c r="B3" s="702"/>
      <c r="C3" s="702"/>
      <c r="D3" s="70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5.75">
      <c r="A4" s="705" t="s">
        <v>163</v>
      </c>
      <c r="B4" s="705"/>
      <c r="C4" s="705"/>
      <c r="D4" s="705"/>
      <c r="E4" s="10"/>
      <c r="F4" s="10"/>
      <c r="G4" s="10"/>
      <c r="H4" s="10"/>
      <c r="I4" s="10"/>
      <c r="J4" s="10"/>
      <c r="K4" s="10"/>
      <c r="L4" s="1"/>
    </row>
    <row r="5" spans="1:21" ht="16.5" thickBot="1">
      <c r="A5" s="12"/>
      <c r="B5" s="12"/>
      <c r="C5" s="12"/>
      <c r="D5" s="12"/>
      <c r="E5" s="10"/>
      <c r="F5" s="10"/>
      <c r="G5" s="10"/>
      <c r="H5" s="10"/>
      <c r="I5" s="10"/>
      <c r="J5" s="10"/>
      <c r="K5" s="10"/>
      <c r="L5" s="1"/>
    </row>
    <row r="6" spans="1:21" ht="16.5" thickBot="1">
      <c r="A6" s="16" t="s">
        <v>9</v>
      </c>
      <c r="B6" s="16" t="s">
        <v>164</v>
      </c>
      <c r="C6" s="16" t="s">
        <v>165</v>
      </c>
      <c r="D6" s="16" t="s">
        <v>169</v>
      </c>
    </row>
    <row r="7" spans="1:21" ht="71.25" customHeight="1">
      <c r="A7" s="191" t="s">
        <v>57</v>
      </c>
      <c r="B7" s="192" t="s">
        <v>77</v>
      </c>
      <c r="C7" s="193">
        <f>'Orientación y Defensoría'!G10</f>
        <v>1373475</v>
      </c>
      <c r="D7" s="194" t="s">
        <v>198</v>
      </c>
    </row>
    <row r="8" spans="1:21" ht="36" customHeight="1">
      <c r="A8" s="195"/>
      <c r="B8" s="180" t="s">
        <v>15</v>
      </c>
      <c r="C8" s="127">
        <v>13000</v>
      </c>
      <c r="D8" s="105" t="s">
        <v>200</v>
      </c>
    </row>
    <row r="9" spans="1:21" ht="37.5" customHeight="1">
      <c r="A9" s="47"/>
      <c r="B9" s="79" t="s">
        <v>45</v>
      </c>
      <c r="C9" s="127">
        <v>6000</v>
      </c>
      <c r="D9" s="89" t="s">
        <v>51</v>
      </c>
    </row>
    <row r="10" spans="1:21" ht="55.5" customHeight="1">
      <c r="A10" s="8"/>
      <c r="B10" s="180" t="s">
        <v>239</v>
      </c>
      <c r="C10" s="111" t="s">
        <v>149</v>
      </c>
      <c r="D10" s="125" t="s">
        <v>176</v>
      </c>
    </row>
    <row r="11" spans="1:21" ht="36.75" customHeight="1">
      <c r="A11" s="102" t="s">
        <v>59</v>
      </c>
      <c r="B11" s="180" t="s">
        <v>411</v>
      </c>
      <c r="C11" s="181">
        <f>'Orientación y Defensoría'!G22</f>
        <v>27300</v>
      </c>
      <c r="D11" s="116" t="s">
        <v>175</v>
      </c>
    </row>
    <row r="12" spans="1:21" ht="36.75" customHeight="1">
      <c r="A12" s="8"/>
      <c r="B12" s="180" t="s">
        <v>69</v>
      </c>
      <c r="C12" s="127">
        <v>90</v>
      </c>
      <c r="D12" s="116" t="s">
        <v>199</v>
      </c>
    </row>
  </sheetData>
  <mergeCells count="4">
    <mergeCell ref="A1:D1"/>
    <mergeCell ref="A2:D2"/>
    <mergeCell ref="A3:D3"/>
    <mergeCell ref="A4:D4"/>
  </mergeCells>
  <phoneticPr fontId="26" type="noConversion"/>
  <pageMargins left="0.39370078740157483" right="0.19685039370078741" top="0.51181102362204722" bottom="0.35433070866141736" header="0.31496062992125984" footer="0.19685039370078741"/>
  <pageSetup paperSize="9" scale="74" fitToWidth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PORTADA</vt:lpstr>
      <vt:lpstr>INTRO</vt:lpstr>
      <vt:lpstr>MISION</vt:lpstr>
      <vt:lpstr>Dirección y Coord</vt:lpstr>
      <vt:lpstr>Indicadores DYC</vt:lpstr>
      <vt:lpstr>Planificación y Desarrollo</vt:lpstr>
      <vt:lpstr>Indicadores PYD</vt:lpstr>
      <vt:lpstr>Orientación y Defensoría</vt:lpstr>
      <vt:lpstr>Indicadores  OYD</vt:lpstr>
      <vt:lpstr>Promocion y Comunicacion </vt:lpstr>
      <vt:lpstr>Indicadores PYC</vt:lpstr>
      <vt:lpstr>Resumen </vt:lpstr>
      <vt:lpstr>Hoja3</vt:lpstr>
      <vt:lpstr>'Dirección y Coord'!Títulos_a_imprimir</vt:lpstr>
      <vt:lpstr>'Indicadores DYC'!Títulos_a_imprimir</vt:lpstr>
      <vt:lpstr>'Orientación y Defensoría'!Títulos_a_imprimir</vt:lpstr>
      <vt:lpstr>'Planificación y Desarrollo'!Títulos_a_imprimir</vt:lpstr>
      <vt:lpstr>'Promocion y Comunicacion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mcuevas</dc:creator>
  <cp:lastModifiedBy>jberiguete</cp:lastModifiedBy>
  <cp:lastPrinted>2018-11-20T14:07:37Z</cp:lastPrinted>
  <dcterms:created xsi:type="dcterms:W3CDTF">2012-08-30T15:47:41Z</dcterms:created>
  <dcterms:modified xsi:type="dcterms:W3CDTF">2018-11-20T14:08:38Z</dcterms:modified>
</cp:coreProperties>
</file>