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GD DIDA\DIDA\Documentos publicar diciembre 2022\"/>
    </mc:Choice>
  </mc:AlternateContent>
  <bookViews>
    <workbookView xWindow="0" yWindow="0" windowWidth="20490" windowHeight="8940"/>
  </bookViews>
  <sheets>
    <sheet name="Diciembre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4" i="1" l="1"/>
  <c r="B131" i="1"/>
  <c r="B106" i="1"/>
  <c r="C105" i="1" s="1"/>
  <c r="B85" i="1"/>
  <c r="B60" i="1"/>
  <c r="C58" i="1" s="1"/>
  <c r="C59" i="1"/>
  <c r="C102" i="1" l="1"/>
  <c r="C103" i="1"/>
  <c r="C104" i="1"/>
  <c r="C56" i="1"/>
  <c r="C57" i="1"/>
  <c r="C60" i="1" l="1"/>
  <c r="C106" i="1"/>
</calcChain>
</file>

<file path=xl/sharedStrings.xml><?xml version="1.0" encoding="utf-8"?>
<sst xmlns="http://schemas.openxmlformats.org/spreadsheetml/2006/main" count="97" uniqueCount="67">
  <si>
    <r>
      <t>Asistencias Brindadas</t>
    </r>
    <r>
      <rPr>
        <b/>
        <sz val="16"/>
        <color rgb="FF002060"/>
        <rFont val="Times New Roman"/>
        <family val="1"/>
      </rPr>
      <t>:</t>
    </r>
  </si>
  <si>
    <t>Distribución de Asistencias Brindadas por Tipos de Seguros</t>
  </si>
  <si>
    <t>Diciembre 2022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</si>
  <si>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</si>
  <si>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</si>
  <si>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</si>
  <si>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</si>
  <si>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</si>
  <si>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</si>
  <si>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</si>
  <si>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</si>
  <si>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</si>
  <si>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Distribución de Asistencias Brindadas por Oficinas</t>
  </si>
  <si>
    <t>Oficinas</t>
  </si>
  <si>
    <t>Distrito Nacional (DIDA Central)</t>
  </si>
  <si>
    <t xml:space="preserve">Santiago </t>
  </si>
  <si>
    <t xml:space="preserve">La Romana </t>
  </si>
  <si>
    <t xml:space="preserve">San Pedro de Macorís </t>
  </si>
  <si>
    <t xml:space="preserve">San Francisco de Macorís </t>
  </si>
  <si>
    <t xml:space="preserve">Cap. Megacentro </t>
  </si>
  <si>
    <t xml:space="preserve">Higüey </t>
  </si>
  <si>
    <t xml:space="preserve">Barahona </t>
  </si>
  <si>
    <t xml:space="preserve">La Vega </t>
  </si>
  <si>
    <t>Mao</t>
  </si>
  <si>
    <t>Puerto Plata</t>
  </si>
  <si>
    <t xml:space="preserve">Samaná </t>
  </si>
  <si>
    <t>Punto GOB Sambil</t>
  </si>
  <si>
    <t>Bávaro</t>
  </si>
  <si>
    <t xml:space="preserve">Azua </t>
  </si>
  <si>
    <t xml:space="preserve">San Juan de la Maguana </t>
  </si>
  <si>
    <t>Bahoruco</t>
  </si>
  <si>
    <t>San Cristóbal</t>
  </si>
  <si>
    <t>Punto Expreso Las Américas</t>
  </si>
  <si>
    <t>Servicio de Defensoría Legal y Atención a Quejas y Reclamaciones:</t>
  </si>
  <si>
    <t>Quejas, Reclamaciones y Denuncias Atendidas por Tipos de Seguros</t>
  </si>
  <si>
    <t>Quejas y Reclamaciones Atendidas por Oficinas</t>
  </si>
  <si>
    <t xml:space="preserve"> Oficinas</t>
  </si>
  <si>
    <t>Santiago</t>
  </si>
  <si>
    <t>La Romana</t>
  </si>
  <si>
    <t>San Pedro de Macorís</t>
  </si>
  <si>
    <t>Cap. Megacentro</t>
  </si>
  <si>
    <t>La Vega</t>
  </si>
  <si>
    <t>Higüey</t>
  </si>
  <si>
    <t xml:space="preserve">Puerto Plata </t>
  </si>
  <si>
    <t>San Francisco de Macorís</t>
  </si>
  <si>
    <t>Barahona</t>
  </si>
  <si>
    <t>Azua</t>
  </si>
  <si>
    <t>San Juan de la Maguana</t>
  </si>
  <si>
    <t xml:space="preserve">Bahoruco </t>
  </si>
  <si>
    <t>Actividades de Promoción Realizadas Sobre el SDSS:</t>
  </si>
  <si>
    <t xml:space="preserve">Actividades  de Promoción </t>
  </si>
  <si>
    <t>Actividades Realizadas</t>
  </si>
  <si>
    <t xml:space="preserve">Charlas Realizadas Sobre el Sistema Dominicano de Seguridad Social </t>
  </si>
  <si>
    <t>Talleres Impartidos</t>
  </si>
  <si>
    <t xml:space="preserve">Encuentros y Reuniones de Promoción con Encargados de Recursos Humanos de Empresas Públicas y Privadas </t>
  </si>
  <si>
    <t>Conversatorios de Orientación Dirigidos a Grupos  Organizados y Estudiosos del SDSS</t>
  </si>
  <si>
    <t>Operativos de Orientación y Defensoría en Centros de Salud y Centros de Trabajos</t>
  </si>
  <si>
    <t>Otros Servicios Solicitados:</t>
  </si>
  <si>
    <t xml:space="preserve">Descripción </t>
  </si>
  <si>
    <t xml:space="preserve">Cantidad </t>
  </si>
  <si>
    <t>Consultas Legales Brindadas a Afiliados y Empresas</t>
  </si>
  <si>
    <t xml:space="preserve">Certificaciones de Aportes Tramitadas  a la TSS y Entregadas a los Afiliados. </t>
  </si>
  <si>
    <t xml:space="preserve">Certificaciones de Aportes Entregadas a los Afiliados Según Convenio Con España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</si>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</sst>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4"/>
      <color rgb="FF002060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4" xfId="0" applyFont="1" applyFill="1" applyBorder="1" applyAlignment="1">
      <alignment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7" fillId="0" borderId="4" xfId="0" applyNumberFormat="1" applyFont="1" applyBorder="1"/>
    <xf numFmtId="3" fontId="8" fillId="0" borderId="4" xfId="0" applyNumberFormat="1" applyFont="1" applyFill="1" applyBorder="1" applyAlignment="1">
      <alignment horizontal="center"/>
    </xf>
    <xf numFmtId="10" fontId="8" fillId="3" borderId="4" xfId="1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 vertical="center"/>
    </xf>
    <xf numFmtId="9" fontId="6" fillId="2" borderId="4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7" fillId="0" borderId="0" xfId="0" applyFont="1"/>
    <xf numFmtId="0" fontId="7" fillId="0" borderId="1" xfId="0" applyFont="1" applyBorder="1"/>
    <xf numFmtId="3" fontId="7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3" fontId="6" fillId="4" borderId="4" xfId="0" applyNumberFormat="1" applyFont="1" applyFill="1" applyBorder="1" applyAlignment="1"/>
    <xf numFmtId="49" fontId="6" fillId="4" borderId="4" xfId="0" applyNumberFormat="1" applyFont="1" applyFill="1" applyBorder="1" applyAlignment="1">
      <alignment horizontal="center"/>
    </xf>
    <xf numFmtId="3" fontId="7" fillId="0" borderId="1" xfId="0" applyNumberFormat="1" applyFont="1" applyBorder="1"/>
    <xf numFmtId="0" fontId="8" fillId="3" borderId="4" xfId="2" applyFont="1" applyFill="1" applyBorder="1" applyAlignment="1">
      <alignment horizontal="center"/>
    </xf>
    <xf numFmtId="0" fontId="7" fillId="0" borderId="4" xfId="0" applyFont="1" applyBorder="1"/>
    <xf numFmtId="3" fontId="8" fillId="3" borderId="4" xfId="2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3" fontId="6" fillId="5" borderId="4" xfId="0" applyNumberFormat="1" applyFont="1" applyFill="1" applyBorder="1"/>
    <xf numFmtId="3" fontId="6" fillId="5" borderId="4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wrapText="1"/>
    </xf>
    <xf numFmtId="0" fontId="13" fillId="6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justify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238126</xdr:colOff>
      <xdr:row>0</xdr:row>
      <xdr:rowOff>0</xdr:rowOff>
    </xdr:from>
    <xdr:to>
      <xdr:col>3</xdr:col>
      <xdr:colOff>824666</xdr:colOff>
      <xdr:row>44</xdr:row>
      <xdr:rowOff>57149</xdr:rowOff>
    </xdr:to>
    <xdr:grpSp>
      <xdr:nvGrpSpPr>
        <xdr:cNvPr id="2" name="Grupo 1"/>
        <xdr:cNvGrpSpPr/>
      </xdr:nvGrpSpPr>
      <xdr:grpSpPr>
        <a:xfrm>
          <a:off x="5210176" y="0"/>
          <a:ext cx="586540" cy="8629649"/>
          <a:chOff x="258732" y="543935"/>
          <a:chExt cx="318649" cy="8524790"/>
        </a:xfrm>
        <a:solidFill>
          <a:srgbClr val="FF0000"/>
        </a:solidFill>
      </xdr:grpSpPr>
      <xdr:sp macro="" textlink="">
        <xdr:nvSpPr>
          <xdr:cNvPr id="3" name="Rectángulo 2"/>
          <xdr:cNvSpPr/>
        </xdr:nvSpPr>
        <xdr:spPr>
          <a:xfrm>
            <a:off x="309563" y="543935"/>
            <a:ext cx="228600" cy="8237674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DO"/>
          </a:p>
        </xdr:txBody>
      </xdr:sp>
      <xdr:sp macro="" textlink="">
        <xdr:nvSpPr>
          <xdr:cNvPr id="4" name="Rectángulo 3"/>
          <xdr:cNvSpPr>
            <a:spLocks noChangeAspect="1"/>
          </xdr:cNvSpPr>
        </xdr:nvSpPr>
        <xdr:spPr>
          <a:xfrm>
            <a:off x="258732" y="8840125"/>
            <a:ext cx="318649" cy="228600"/>
          </a:xfrm>
          <a:prstGeom prst="rect">
            <a:avLst/>
          </a:prstGeom>
          <a:solidFill>
            <a:srgbClr val="002060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DO"/>
          </a:p>
        </xdr:txBody>
      </xdr:sp>
    </xdr:grpSp>
    <xdr:clientData/>
  </xdr:twoCellAnchor>
  <xdr:twoCellAnchor>
    <xdr:from>
      <xdr:col>0</xdr:col>
      <xdr:colOff>581026</xdr:colOff>
      <xdr:row>6</xdr:row>
      <xdr:rowOff>123825</xdr:rowOff>
    </xdr:from>
    <xdr:to>
      <xdr:col>3</xdr:col>
      <xdr:colOff>161925</xdr:colOff>
      <xdr:row>27</xdr:row>
      <xdr:rowOff>123826</xdr:rowOff>
    </xdr:to>
    <xdr:sp macro="" textlink="">
      <xdr:nvSpPr>
        <xdr:cNvPr id="1029" name="Cuadro de texto 1"/>
        <xdr:cNvSpPr txBox="1">
          <a:spLocks noChangeArrowheads="1"/>
        </xdr:cNvSpPr>
      </xdr:nvSpPr>
      <xdr:spPr bwMode="auto">
        <a:xfrm>
          <a:off x="581026" y="1266825"/>
          <a:ext cx="4552949" cy="4191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es-DO" sz="2400" b="1" i="1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2400" b="1" i="1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2400" b="1" i="1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2400" b="1" i="1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</a:t>
          </a:r>
          <a:endParaRPr lang="es-D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2400" b="1" i="1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2400" b="1" i="1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 </a:t>
          </a:r>
          <a:endParaRPr lang="es-D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2400" b="1" i="1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 </a:t>
          </a:r>
          <a:endParaRPr lang="es-D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2400" b="1" i="1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Diciembre 2022</a:t>
          </a:r>
          <a:endParaRPr lang="es-D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800" b="0" i="0" u="none" strike="noStrike" baseline="0">
              <a:solidFill>
                <a:srgbClr val="44546A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266701</xdr:colOff>
      <xdr:row>36</xdr:row>
      <xdr:rowOff>19051</xdr:rowOff>
    </xdr:from>
    <xdr:to>
      <xdr:col>0</xdr:col>
      <xdr:colOff>1476375</xdr:colOff>
      <xdr:row>42</xdr:row>
      <xdr:rowOff>76201</xdr:rowOff>
    </xdr:to>
    <xdr:sp macro="" textlink="">
      <xdr:nvSpPr>
        <xdr:cNvPr id="6" name="Rombo 5"/>
        <xdr:cNvSpPr/>
      </xdr:nvSpPr>
      <xdr:spPr>
        <a:xfrm>
          <a:off x="266701" y="7067551"/>
          <a:ext cx="1209674" cy="1200150"/>
        </a:xfrm>
        <a:prstGeom prst="diamond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DO"/>
        </a:p>
      </xdr:txBody>
    </xdr:sp>
    <xdr:clientData/>
  </xdr:twoCellAnchor>
  <xdr:twoCellAnchor>
    <xdr:from>
      <xdr:col>0</xdr:col>
      <xdr:colOff>854022</xdr:colOff>
      <xdr:row>30</xdr:row>
      <xdr:rowOff>96737</xdr:rowOff>
    </xdr:from>
    <xdr:to>
      <xdr:col>0</xdr:col>
      <xdr:colOff>1892251</xdr:colOff>
      <xdr:row>35</xdr:row>
      <xdr:rowOff>139406</xdr:rowOff>
    </xdr:to>
    <xdr:sp macro="" textlink="">
      <xdr:nvSpPr>
        <xdr:cNvPr id="7" name="Bisel 6"/>
        <xdr:cNvSpPr/>
      </xdr:nvSpPr>
      <xdr:spPr>
        <a:xfrm rot="2802082">
          <a:off x="875552" y="5980707"/>
          <a:ext cx="995169" cy="1038229"/>
        </a:xfrm>
        <a:prstGeom prst="beve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DO"/>
        </a:p>
      </xdr:txBody>
    </xdr:sp>
    <xdr:clientData/>
  </xdr:twoCellAnchor>
  <xdr:twoCellAnchor>
    <xdr:from>
      <xdr:col>0</xdr:col>
      <xdr:colOff>1609727</xdr:colOff>
      <xdr:row>36</xdr:row>
      <xdr:rowOff>19048</xdr:rowOff>
    </xdr:from>
    <xdr:to>
      <xdr:col>0</xdr:col>
      <xdr:colOff>2315847</xdr:colOff>
      <xdr:row>39</xdr:row>
      <xdr:rowOff>92708</xdr:rowOff>
    </xdr:to>
    <xdr:sp macro="" textlink="">
      <xdr:nvSpPr>
        <xdr:cNvPr id="8" name="Bisel 7"/>
        <xdr:cNvSpPr/>
      </xdr:nvSpPr>
      <xdr:spPr>
        <a:xfrm rot="2703035">
          <a:off x="1640207" y="7037068"/>
          <a:ext cx="645160" cy="70612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DO"/>
        </a:p>
      </xdr:txBody>
    </xdr:sp>
    <xdr:clientData/>
  </xdr:twoCellAnchor>
  <xdr:twoCellAnchor>
    <xdr:from>
      <xdr:col>0</xdr:col>
      <xdr:colOff>216535</xdr:colOff>
      <xdr:row>0</xdr:row>
      <xdr:rowOff>163830</xdr:rowOff>
    </xdr:from>
    <xdr:to>
      <xdr:col>0</xdr:col>
      <xdr:colOff>216535</xdr:colOff>
      <xdr:row>31</xdr:row>
      <xdr:rowOff>93980</xdr:rowOff>
    </xdr:to>
    <xdr:cxnSp macro="">
      <xdr:nvCxnSpPr>
        <xdr:cNvPr id="9" name="Conector recto 8"/>
        <xdr:cNvCxnSpPr/>
      </xdr:nvCxnSpPr>
      <xdr:spPr>
        <a:xfrm>
          <a:off x="216535" y="163830"/>
          <a:ext cx="0" cy="60261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394335</xdr:colOff>
      <xdr:row>7</xdr:row>
      <xdr:rowOff>18415</xdr:rowOff>
    </xdr:from>
    <xdr:to>
      <xdr:col>0</xdr:col>
      <xdr:colOff>394335</xdr:colOff>
      <xdr:row>29</xdr:row>
      <xdr:rowOff>107950</xdr:rowOff>
    </xdr:to>
    <xdr:cxnSp macro="">
      <xdr:nvCxnSpPr>
        <xdr:cNvPr id="10" name="Conector recto 9"/>
        <xdr:cNvCxnSpPr/>
      </xdr:nvCxnSpPr>
      <xdr:spPr>
        <a:xfrm flipH="1">
          <a:off x="394335" y="1542415"/>
          <a:ext cx="0" cy="4280535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2438400</xdr:colOff>
      <xdr:row>46</xdr:row>
      <xdr:rowOff>9525</xdr:rowOff>
    </xdr:from>
    <xdr:to>
      <xdr:col>1</xdr:col>
      <xdr:colOff>685799</xdr:colOff>
      <xdr:row>50</xdr:row>
      <xdr:rowOff>133350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963025"/>
          <a:ext cx="1695449" cy="8858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2066925</xdr:colOff>
      <xdr:row>0</xdr:row>
      <xdr:rowOff>0</xdr:rowOff>
    </xdr:from>
    <xdr:to>
      <xdr:col>1</xdr:col>
      <xdr:colOff>533400</xdr:colOff>
      <xdr:row>5</xdr:row>
      <xdr:rowOff>57150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0"/>
          <a:ext cx="1914525" cy="1009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1426997</xdr:colOff>
      <xdr:row>88</xdr:row>
      <xdr:rowOff>46202</xdr:rowOff>
    </xdr:from>
    <xdr:to>
      <xdr:col>2</xdr:col>
      <xdr:colOff>714374</xdr:colOff>
      <xdr:row>90</xdr:row>
      <xdr:rowOff>17627</xdr:rowOff>
    </xdr:to>
    <xdr:pic>
      <xdr:nvPicPr>
        <xdr:cNvPr id="14" name="Imagen 13" descr="Elemento-0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997" y="17381702"/>
          <a:ext cx="3497427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2124076</xdr:colOff>
      <xdr:row>90</xdr:row>
      <xdr:rowOff>180975</xdr:rowOff>
    </xdr:from>
    <xdr:to>
      <xdr:col>1</xdr:col>
      <xdr:colOff>161926</xdr:colOff>
      <xdr:row>95</xdr:row>
      <xdr:rowOff>85725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6" y="17907000"/>
          <a:ext cx="1485900" cy="8667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1457324</xdr:colOff>
      <xdr:row>133</xdr:row>
      <xdr:rowOff>66675</xdr:rowOff>
    </xdr:from>
    <xdr:to>
      <xdr:col>2</xdr:col>
      <xdr:colOff>571500</xdr:colOff>
      <xdr:row>135</xdr:row>
      <xdr:rowOff>47625</xdr:rowOff>
    </xdr:to>
    <xdr:pic>
      <xdr:nvPicPr>
        <xdr:cNvPr id="16" name="Imagen 15" descr="Elemento-0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4" y="26355675"/>
          <a:ext cx="3324226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2306338</xdr:colOff>
      <xdr:row>136</xdr:row>
      <xdr:rowOff>26252</xdr:rowOff>
    </xdr:from>
    <xdr:ext cx="1779887" cy="954823"/>
    <xdr:pic>
      <xdr:nvPicPr>
        <xdr:cNvPr id="17" name="Imagen 16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6338" y="26896277"/>
          <a:ext cx="1779887" cy="954823"/>
        </a:xfrm>
        <a:prstGeom prst="rect">
          <a:avLst/>
        </a:prstGeom>
        <a:noFill/>
      </xdr:spPr>
    </xdr:pic>
    <xdr:clientData/>
  </xdr:oneCellAnchor>
  <xdr:twoCellAnchor>
    <xdr:from>
      <xdr:col>0</xdr:col>
      <xdr:colOff>1447800</xdr:colOff>
      <xdr:row>171</xdr:row>
      <xdr:rowOff>38100</xdr:rowOff>
    </xdr:from>
    <xdr:to>
      <xdr:col>2</xdr:col>
      <xdr:colOff>647700</xdr:colOff>
      <xdr:row>173</xdr:row>
      <xdr:rowOff>5635</xdr:rowOff>
    </xdr:to>
    <xdr:pic>
      <xdr:nvPicPr>
        <xdr:cNvPr id="19" name="Imagen 18" descr="Elemento-0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35261550"/>
          <a:ext cx="3409950" cy="367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topLeftCell="A43" workbookViewId="0">
      <selection activeCell="G41" sqref="G41"/>
    </sheetView>
  </sheetViews>
  <sheetFormatPr baseColWidth="10" defaultRowHeight="15" x14ac:dyDescent="0.25"/>
  <cols>
    <col min="1" max="1" width="51.7109375" customWidth="1"/>
    <col min="4" max="4" width="15.42578125" customWidth="1"/>
    <col min="5" max="5" width="16.42578125" customWidth="1"/>
  </cols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ht="30" x14ac:dyDescent="0.25">
      <c r="A7" s="2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51" spans="1:3" ht="20.25" x14ac:dyDescent="0.25">
      <c r="A51" s="3" t="s">
        <v>0</v>
      </c>
    </row>
    <row r="52" spans="1:3" x14ac:dyDescent="0.25">
      <c r="A52" s="1"/>
    </row>
    <row r="53" spans="1:3" ht="15.75" x14ac:dyDescent="0.25">
      <c r="A53" s="48" t="s">
        <v>1</v>
      </c>
      <c r="B53" s="49"/>
      <c r="C53" s="50"/>
    </row>
    <row r="54" spans="1:3" ht="15.75" x14ac:dyDescent="0.25">
      <c r="A54" s="51" t="s">
        <v>2</v>
      </c>
      <c r="B54" s="52"/>
      <c r="C54" s="53"/>
    </row>
    <row r="55" spans="1:3" ht="15.75" x14ac:dyDescent="0.25">
      <c r="A55" s="4" t="s">
        <v>3</v>
      </c>
      <c r="B55" s="5" t="s">
        <v>4</v>
      </c>
      <c r="C55" s="6" t="s">
        <v>5</v>
      </c>
    </row>
    <row r="56" spans="1:3" ht="15.75" x14ac:dyDescent="0.25">
      <c r="A56" s="7" t="s">
        <v>6</v>
      </c>
      <c r="B56" s="8">
        <v>29163</v>
      </c>
      <c r="C56" s="9">
        <f>+B56/B60*1</f>
        <v>0.3546429613775659</v>
      </c>
    </row>
    <row r="57" spans="1:3" ht="15.75" x14ac:dyDescent="0.25">
      <c r="A57" s="7" t="s">
        <v>7</v>
      </c>
      <c r="B57" s="8">
        <v>34995</v>
      </c>
      <c r="C57" s="9">
        <f>+B57/B60*1</f>
        <v>0.4255642572234653</v>
      </c>
    </row>
    <row r="58" spans="1:3" ht="15.75" x14ac:dyDescent="0.25">
      <c r="A58" s="7" t="s">
        <v>8</v>
      </c>
      <c r="B58" s="10">
        <v>17571</v>
      </c>
      <c r="C58" s="9">
        <f>+B58/B60*1</f>
        <v>0.21367594123942019</v>
      </c>
    </row>
    <row r="59" spans="1:3" ht="15.75" x14ac:dyDescent="0.25">
      <c r="A59" s="7" t="s">
        <v>9</v>
      </c>
      <c r="B59" s="11">
        <v>503</v>
      </c>
      <c r="C59" s="9">
        <f>+B59/B60*1</f>
        <v>6.1168401595485941E-3</v>
      </c>
    </row>
    <row r="60" spans="1:3" ht="15.75" x14ac:dyDescent="0.25">
      <c r="A60" s="4" t="s">
        <v>10</v>
      </c>
      <c r="B60" s="12">
        <f>SUM(B56:B59)</f>
        <v>82232</v>
      </c>
      <c r="C60" s="13">
        <f>SUM(C56:C59)</f>
        <v>1</v>
      </c>
    </row>
    <row r="61" spans="1:3" ht="15.75" x14ac:dyDescent="0.25">
      <c r="A61" s="14" t="s">
        <v>11</v>
      </c>
      <c r="B61" s="15"/>
      <c r="C61" s="15"/>
    </row>
    <row r="63" spans="1:3" ht="15.75" x14ac:dyDescent="0.25">
      <c r="A63" s="45" t="s">
        <v>12</v>
      </c>
      <c r="B63" s="45"/>
    </row>
    <row r="64" spans="1:3" ht="15.75" x14ac:dyDescent="0.25">
      <c r="A64" s="54" t="s">
        <v>2</v>
      </c>
      <c r="B64" s="54"/>
    </row>
    <row r="65" spans="1:2" ht="15.75" x14ac:dyDescent="0.25">
      <c r="A65" s="4" t="s">
        <v>13</v>
      </c>
      <c r="B65" s="6" t="s">
        <v>4</v>
      </c>
    </row>
    <row r="66" spans="1:2" ht="15.75" x14ac:dyDescent="0.25">
      <c r="A66" s="16" t="s">
        <v>14</v>
      </c>
      <c r="B66" s="17">
        <v>23203</v>
      </c>
    </row>
    <row r="67" spans="1:2" ht="15.75" x14ac:dyDescent="0.25">
      <c r="A67" s="16" t="s">
        <v>15</v>
      </c>
      <c r="B67" s="17">
        <v>10478</v>
      </c>
    </row>
    <row r="68" spans="1:2" ht="15.75" x14ac:dyDescent="0.25">
      <c r="A68" s="16" t="s">
        <v>16</v>
      </c>
      <c r="B68" s="17">
        <v>7551</v>
      </c>
    </row>
    <row r="69" spans="1:2" ht="15.75" x14ac:dyDescent="0.25">
      <c r="A69" s="16" t="s">
        <v>17</v>
      </c>
      <c r="B69" s="17">
        <v>7457</v>
      </c>
    </row>
    <row r="70" spans="1:2" ht="15.75" x14ac:dyDescent="0.25">
      <c r="A70" s="16" t="s">
        <v>18</v>
      </c>
      <c r="B70" s="17">
        <v>5437</v>
      </c>
    </row>
    <row r="71" spans="1:2" ht="15.75" x14ac:dyDescent="0.25">
      <c r="A71" s="16" t="s">
        <v>19</v>
      </c>
      <c r="B71" s="17">
        <v>4601</v>
      </c>
    </row>
    <row r="72" spans="1:2" ht="15.75" x14ac:dyDescent="0.25">
      <c r="A72" s="16" t="s">
        <v>20</v>
      </c>
      <c r="B72" s="17">
        <v>3798</v>
      </c>
    </row>
    <row r="73" spans="1:2" ht="15.75" x14ac:dyDescent="0.25">
      <c r="A73" s="16" t="s">
        <v>21</v>
      </c>
      <c r="B73" s="17">
        <v>2918</v>
      </c>
    </row>
    <row r="74" spans="1:2" ht="15.75" x14ac:dyDescent="0.25">
      <c r="A74" s="16" t="s">
        <v>22</v>
      </c>
      <c r="B74" s="17">
        <v>2873</v>
      </c>
    </row>
    <row r="75" spans="1:2" ht="15.75" x14ac:dyDescent="0.25">
      <c r="A75" s="16" t="s">
        <v>23</v>
      </c>
      <c r="B75" s="17">
        <v>2336</v>
      </c>
    </row>
    <row r="76" spans="1:2" ht="15.75" x14ac:dyDescent="0.25">
      <c r="A76" s="16" t="s">
        <v>24</v>
      </c>
      <c r="B76" s="17">
        <v>2331</v>
      </c>
    </row>
    <row r="77" spans="1:2" ht="15.75" x14ac:dyDescent="0.25">
      <c r="A77" s="16" t="s">
        <v>25</v>
      </c>
      <c r="B77" s="17">
        <v>1958</v>
      </c>
    </row>
    <row r="78" spans="1:2" ht="15.75" x14ac:dyDescent="0.25">
      <c r="A78" s="16" t="s">
        <v>26</v>
      </c>
      <c r="B78" s="17">
        <v>1834</v>
      </c>
    </row>
    <row r="79" spans="1:2" ht="15.75" x14ac:dyDescent="0.25">
      <c r="A79" s="16" t="s">
        <v>27</v>
      </c>
      <c r="B79" s="17">
        <v>1422</v>
      </c>
    </row>
    <row r="80" spans="1:2" ht="15.75" x14ac:dyDescent="0.25">
      <c r="A80" s="16" t="s">
        <v>28</v>
      </c>
      <c r="B80" s="17">
        <v>1358</v>
      </c>
    </row>
    <row r="81" spans="1:10" ht="15.75" x14ac:dyDescent="0.25">
      <c r="A81" s="16" t="s">
        <v>29</v>
      </c>
      <c r="B81" s="17">
        <v>1185</v>
      </c>
    </row>
    <row r="82" spans="1:10" ht="15.75" x14ac:dyDescent="0.25">
      <c r="A82" s="16" t="s">
        <v>30</v>
      </c>
      <c r="B82" s="17">
        <v>829</v>
      </c>
    </row>
    <row r="83" spans="1:10" ht="15.75" x14ac:dyDescent="0.25">
      <c r="A83" s="16" t="s">
        <v>31</v>
      </c>
      <c r="B83" s="17">
        <v>564</v>
      </c>
    </row>
    <row r="84" spans="1:10" ht="15.75" x14ac:dyDescent="0.25">
      <c r="A84" s="16" t="s">
        <v>32</v>
      </c>
      <c r="B84" s="17">
        <v>99</v>
      </c>
    </row>
    <row r="85" spans="1:10" ht="15.75" x14ac:dyDescent="0.25">
      <c r="A85" s="18" t="s">
        <v>10</v>
      </c>
      <c r="B85" s="12">
        <f>SUM(B66:B84)</f>
        <v>82232</v>
      </c>
      <c r="J85" s="19"/>
    </row>
    <row r="86" spans="1:10" ht="15.75" x14ac:dyDescent="0.25">
      <c r="A86" s="14" t="s">
        <v>11</v>
      </c>
      <c r="B86" s="15"/>
    </row>
    <row r="90" spans="1:10" ht="15.75" x14ac:dyDescent="0.25">
      <c r="D90" s="19">
        <v>1</v>
      </c>
    </row>
    <row r="93" spans="1:10" ht="15.75" x14ac:dyDescent="0.25">
      <c r="C93" s="19"/>
    </row>
    <row r="97" spans="1:3" ht="18.75" x14ac:dyDescent="0.25">
      <c r="A97" s="20" t="s">
        <v>33</v>
      </c>
    </row>
    <row r="99" spans="1:3" ht="15.75" x14ac:dyDescent="0.25">
      <c r="A99" s="48" t="s">
        <v>34</v>
      </c>
      <c r="B99" s="49"/>
      <c r="C99" s="50"/>
    </row>
    <row r="100" spans="1:3" ht="15.75" x14ac:dyDescent="0.25">
      <c r="A100" s="51" t="s">
        <v>2</v>
      </c>
      <c r="B100" s="52"/>
      <c r="C100" s="53"/>
    </row>
    <row r="101" spans="1:3" ht="15.75" x14ac:dyDescent="0.25">
      <c r="A101" s="4" t="s">
        <v>3</v>
      </c>
      <c r="B101" s="5" t="s">
        <v>4</v>
      </c>
      <c r="C101" s="6" t="s">
        <v>5</v>
      </c>
    </row>
    <row r="102" spans="1:3" ht="15.75" x14ac:dyDescent="0.25">
      <c r="A102" s="7" t="s">
        <v>6</v>
      </c>
      <c r="B102" s="8">
        <v>728</v>
      </c>
      <c r="C102" s="9">
        <f>+B102/B106*1</f>
        <v>0.46877012234385063</v>
      </c>
    </row>
    <row r="103" spans="1:3" ht="15.75" x14ac:dyDescent="0.25">
      <c r="A103" s="7" t="s">
        <v>7</v>
      </c>
      <c r="B103" s="8">
        <v>602</v>
      </c>
      <c r="C103" s="9">
        <f>+B103/B106*1</f>
        <v>0.38763683193818416</v>
      </c>
    </row>
    <row r="104" spans="1:3" ht="15.75" x14ac:dyDescent="0.25">
      <c r="A104" s="7" t="s">
        <v>8</v>
      </c>
      <c r="B104" s="10">
        <v>219</v>
      </c>
      <c r="C104" s="9">
        <f>+B104/B106*1</f>
        <v>0.14101738570508693</v>
      </c>
    </row>
    <row r="105" spans="1:3" ht="15.75" x14ac:dyDescent="0.25">
      <c r="A105" s="7" t="s">
        <v>9</v>
      </c>
      <c r="B105" s="11">
        <v>4</v>
      </c>
      <c r="C105" s="9">
        <f>+B105/B106*1</f>
        <v>2.5756600128783E-3</v>
      </c>
    </row>
    <row r="106" spans="1:3" ht="15.75" x14ac:dyDescent="0.25">
      <c r="A106" s="4" t="s">
        <v>10</v>
      </c>
      <c r="B106" s="12">
        <f>+B102+B103+B104+B105</f>
        <v>1553</v>
      </c>
      <c r="C106" s="13">
        <f>SUM(C102:C105)</f>
        <v>1</v>
      </c>
    </row>
    <row r="107" spans="1:3" ht="15.75" x14ac:dyDescent="0.25">
      <c r="A107" s="14" t="s">
        <v>11</v>
      </c>
      <c r="B107" s="15"/>
      <c r="C107" s="15"/>
    </row>
    <row r="109" spans="1:3" ht="15.75" x14ac:dyDescent="0.25">
      <c r="A109" s="43" t="s">
        <v>35</v>
      </c>
      <c r="B109" s="43"/>
    </row>
    <row r="110" spans="1:3" ht="15.75" x14ac:dyDescent="0.25">
      <c r="A110" s="44" t="s">
        <v>2</v>
      </c>
      <c r="B110" s="44"/>
    </row>
    <row r="111" spans="1:3" ht="15.75" x14ac:dyDescent="0.25">
      <c r="A111" s="21" t="s">
        <v>36</v>
      </c>
      <c r="B111" s="22" t="s">
        <v>4</v>
      </c>
    </row>
    <row r="112" spans="1:3" ht="15.75" x14ac:dyDescent="0.25">
      <c r="A112" s="16" t="s">
        <v>14</v>
      </c>
      <c r="B112" s="8">
        <v>446</v>
      </c>
    </row>
    <row r="113" spans="1:2" ht="15.75" x14ac:dyDescent="0.25">
      <c r="A113" s="7" t="s">
        <v>37</v>
      </c>
      <c r="B113" s="8">
        <v>285</v>
      </c>
    </row>
    <row r="114" spans="1:2" ht="15.75" x14ac:dyDescent="0.25">
      <c r="A114" s="23" t="s">
        <v>38</v>
      </c>
      <c r="B114" s="8">
        <v>122</v>
      </c>
    </row>
    <row r="115" spans="1:2" ht="15.75" x14ac:dyDescent="0.25">
      <c r="A115" s="7" t="s">
        <v>39</v>
      </c>
      <c r="B115" s="24">
        <v>114</v>
      </c>
    </row>
    <row r="116" spans="1:2" ht="15.75" x14ac:dyDescent="0.25">
      <c r="A116" s="25" t="s">
        <v>40</v>
      </c>
      <c r="B116" s="26">
        <v>92</v>
      </c>
    </row>
    <row r="117" spans="1:2" ht="15.75" x14ac:dyDescent="0.25">
      <c r="A117" s="7" t="s">
        <v>41</v>
      </c>
      <c r="B117" s="8">
        <v>71</v>
      </c>
    </row>
    <row r="118" spans="1:2" ht="15.75" x14ac:dyDescent="0.25">
      <c r="A118" s="7" t="s">
        <v>23</v>
      </c>
      <c r="B118" s="8">
        <v>64</v>
      </c>
    </row>
    <row r="119" spans="1:2" ht="15.75" x14ac:dyDescent="0.25">
      <c r="A119" s="23" t="s">
        <v>42</v>
      </c>
      <c r="B119" s="24">
        <v>58</v>
      </c>
    </row>
    <row r="120" spans="1:2" ht="15.75" x14ac:dyDescent="0.25">
      <c r="A120" s="25" t="s">
        <v>26</v>
      </c>
      <c r="B120" s="24">
        <v>50</v>
      </c>
    </row>
    <row r="121" spans="1:2" ht="15.75" x14ac:dyDescent="0.25">
      <c r="A121" s="7" t="s">
        <v>43</v>
      </c>
      <c r="B121" s="24">
        <v>41</v>
      </c>
    </row>
    <row r="122" spans="1:2" ht="15.75" x14ac:dyDescent="0.25">
      <c r="A122" s="7" t="s">
        <v>44</v>
      </c>
      <c r="B122" s="27">
        <v>41</v>
      </c>
    </row>
    <row r="123" spans="1:2" ht="15.75" x14ac:dyDescent="0.25">
      <c r="A123" s="7" t="s">
        <v>25</v>
      </c>
      <c r="B123" s="24">
        <v>38</v>
      </c>
    </row>
    <row r="124" spans="1:2" ht="15.75" x14ac:dyDescent="0.25">
      <c r="A124" s="7" t="s">
        <v>45</v>
      </c>
      <c r="B124" s="8">
        <v>36</v>
      </c>
    </row>
    <row r="125" spans="1:2" ht="15.75" x14ac:dyDescent="0.25">
      <c r="A125" s="7" t="s">
        <v>27</v>
      </c>
      <c r="B125" s="26">
        <v>29</v>
      </c>
    </row>
    <row r="126" spans="1:2" ht="15.75" x14ac:dyDescent="0.25">
      <c r="A126" s="7" t="s">
        <v>31</v>
      </c>
      <c r="B126" s="24">
        <v>26</v>
      </c>
    </row>
    <row r="127" spans="1:2" ht="15.75" x14ac:dyDescent="0.25">
      <c r="A127" s="7" t="s">
        <v>46</v>
      </c>
      <c r="B127" s="8">
        <v>21</v>
      </c>
    </row>
    <row r="128" spans="1:2" ht="15.75" x14ac:dyDescent="0.25">
      <c r="A128" s="7" t="s">
        <v>47</v>
      </c>
      <c r="B128" s="8">
        <v>12</v>
      </c>
    </row>
    <row r="129" spans="1:4" ht="15.75" x14ac:dyDescent="0.25">
      <c r="A129" s="23" t="s">
        <v>48</v>
      </c>
      <c r="B129" s="8">
        <v>4</v>
      </c>
    </row>
    <row r="130" spans="1:4" ht="15.75" x14ac:dyDescent="0.25">
      <c r="A130" s="25" t="s">
        <v>32</v>
      </c>
      <c r="B130" s="24">
        <v>3</v>
      </c>
    </row>
    <row r="131" spans="1:4" ht="15.75" x14ac:dyDescent="0.25">
      <c r="A131" s="28" t="s">
        <v>10</v>
      </c>
      <c r="B131" s="29">
        <f>SUM(B112:B130)</f>
        <v>1553</v>
      </c>
    </row>
    <row r="132" spans="1:4" ht="15.75" x14ac:dyDescent="0.25">
      <c r="A132" s="14" t="s">
        <v>11</v>
      </c>
      <c r="B132" s="15"/>
    </row>
    <row r="135" spans="1:4" ht="15.75" x14ac:dyDescent="0.25">
      <c r="D135" s="19">
        <v>2</v>
      </c>
    </row>
    <row r="143" spans="1:4" ht="18.75" x14ac:dyDescent="0.25">
      <c r="A143" s="20" t="s">
        <v>49</v>
      </c>
    </row>
    <row r="145" spans="1:2" ht="15.75" x14ac:dyDescent="0.25">
      <c r="A145" s="45" t="s">
        <v>50</v>
      </c>
      <c r="B145" s="45"/>
    </row>
    <row r="146" spans="1:2" ht="15.75" x14ac:dyDescent="0.25">
      <c r="A146" s="46" t="s">
        <v>2</v>
      </c>
      <c r="B146" s="46"/>
    </row>
    <row r="147" spans="1:2" x14ac:dyDescent="0.25">
      <c r="A147" s="47" t="s">
        <v>51</v>
      </c>
      <c r="B147" s="47" t="s">
        <v>4</v>
      </c>
    </row>
    <row r="148" spans="1:2" x14ac:dyDescent="0.25">
      <c r="A148" s="47"/>
      <c r="B148" s="47"/>
    </row>
    <row r="149" spans="1:2" ht="31.5" x14ac:dyDescent="0.25">
      <c r="A149" s="30" t="s">
        <v>52</v>
      </c>
      <c r="B149" s="31">
        <v>12</v>
      </c>
    </row>
    <row r="150" spans="1:2" ht="15.75" x14ac:dyDescent="0.25">
      <c r="A150" s="32" t="s">
        <v>53</v>
      </c>
      <c r="B150" s="31">
        <v>1</v>
      </c>
    </row>
    <row r="151" spans="1:2" ht="31.5" x14ac:dyDescent="0.25">
      <c r="A151" s="33" t="s">
        <v>54</v>
      </c>
      <c r="B151" s="31">
        <v>2</v>
      </c>
    </row>
    <row r="152" spans="1:2" ht="31.5" x14ac:dyDescent="0.25">
      <c r="A152" s="34" t="s">
        <v>55</v>
      </c>
      <c r="B152" s="31">
        <v>1</v>
      </c>
    </row>
    <row r="153" spans="1:2" ht="31.5" x14ac:dyDescent="0.25">
      <c r="A153" s="30" t="s">
        <v>56</v>
      </c>
      <c r="B153" s="31">
        <v>0</v>
      </c>
    </row>
    <row r="154" spans="1:2" ht="15.75" x14ac:dyDescent="0.25">
      <c r="A154" s="4" t="s">
        <v>10</v>
      </c>
      <c r="B154" s="6">
        <f>SUM(B149:B153)</f>
        <v>16</v>
      </c>
    </row>
    <row r="155" spans="1:2" ht="15.75" x14ac:dyDescent="0.25">
      <c r="A155" s="14" t="s">
        <v>11</v>
      </c>
      <c r="B155" s="15"/>
    </row>
    <row r="157" spans="1:2" ht="18.75" x14ac:dyDescent="0.25">
      <c r="A157" s="20" t="s">
        <v>57</v>
      </c>
    </row>
    <row r="159" spans="1:2" ht="15.75" x14ac:dyDescent="0.25">
      <c r="A159" s="6" t="s">
        <v>58</v>
      </c>
      <c r="B159" s="6" t="s">
        <v>59</v>
      </c>
    </row>
    <row r="160" spans="1:2" ht="15.75" x14ac:dyDescent="0.25">
      <c r="A160" s="35" t="s">
        <v>60</v>
      </c>
      <c r="B160" s="36">
        <v>9</v>
      </c>
    </row>
    <row r="161" spans="1:4" ht="31.5" x14ac:dyDescent="0.25">
      <c r="A161" s="35" t="s">
        <v>61</v>
      </c>
      <c r="B161" s="37">
        <v>519</v>
      </c>
    </row>
    <row r="162" spans="1:4" ht="31.5" x14ac:dyDescent="0.25">
      <c r="A162" s="35" t="s">
        <v>62</v>
      </c>
      <c r="B162" s="36">
        <v>4</v>
      </c>
    </row>
    <row r="163" spans="1:4" ht="15.75" x14ac:dyDescent="0.25">
      <c r="A163" s="38" t="s">
        <v>63</v>
      </c>
      <c r="B163" s="36">
        <v>378</v>
      </c>
    </row>
    <row r="164" spans="1:4" ht="31.5" x14ac:dyDescent="0.25">
      <c r="A164" s="35" t="s">
        <v>64</v>
      </c>
      <c r="B164" s="39">
        <v>3357</v>
      </c>
    </row>
    <row r="165" spans="1:4" ht="15.75" x14ac:dyDescent="0.25">
      <c r="A165" s="14" t="s">
        <v>11</v>
      </c>
      <c r="B165" s="40"/>
    </row>
    <row r="168" spans="1:4" ht="15.75" x14ac:dyDescent="0.25">
      <c r="C168" s="41" t="s">
        <v>65</v>
      </c>
      <c r="D168" s="41"/>
    </row>
    <row r="169" spans="1:4" ht="15.75" x14ac:dyDescent="0.25">
      <c r="C169" s="42" t="s">
        <v>66</v>
      </c>
      <c r="D169" s="42"/>
    </row>
    <row r="170" spans="1:4" ht="15.75" x14ac:dyDescent="0.25">
      <c r="C170" s="19"/>
      <c r="D170" s="41"/>
    </row>
    <row r="171" spans="1:4" ht="15.75" x14ac:dyDescent="0.25">
      <c r="D171" s="41"/>
    </row>
    <row r="172" spans="1:4" ht="15.75" x14ac:dyDescent="0.25">
      <c r="D172" s="42"/>
    </row>
    <row r="173" spans="1:4" ht="15.75" x14ac:dyDescent="0.25">
      <c r="D173" s="19">
        <v>3</v>
      </c>
    </row>
  </sheetData>
  <mergeCells count="12">
    <mergeCell ref="A100:C100"/>
    <mergeCell ref="A53:C53"/>
    <mergeCell ref="A54:C54"/>
    <mergeCell ref="A63:B63"/>
    <mergeCell ref="A64:B64"/>
    <mergeCell ref="A99:C99"/>
    <mergeCell ref="A109:B109"/>
    <mergeCell ref="A110:B110"/>
    <mergeCell ref="A145:B145"/>
    <mergeCell ref="A146:B146"/>
    <mergeCell ref="A147:A148"/>
    <mergeCell ref="B147:B148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2023-01-13T15:46:42Z</cp:lastPrinted>
  <dcterms:created xsi:type="dcterms:W3CDTF">2023-01-13T15:05:07Z</dcterms:created>
  <dcterms:modified xsi:type="dcterms:W3CDTF">2023-01-20T14:17:07Z</dcterms:modified>
</cp:coreProperties>
</file>