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noviembre 2024\"/>
    </mc:Choice>
  </mc:AlternateContent>
  <xr:revisionPtr revIDLastSave="0" documentId="8_{77B01FFF-E030-4270-8482-46E939B1E6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iembre 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2" i="1" l="1"/>
  <c r="B131" i="1" l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5" i="1"/>
  <c r="B114" i="1"/>
  <c r="B113" i="1"/>
  <c r="B112" i="1"/>
  <c r="B111" i="1"/>
  <c r="B105" i="1"/>
  <c r="C101" i="1" s="1"/>
  <c r="C103" i="1"/>
  <c r="C102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1" i="1"/>
  <c r="C59" i="1" s="1"/>
  <c r="C60" i="1"/>
  <c r="C104" i="1" l="1"/>
  <c r="C105" i="1" s="1"/>
  <c r="B91" i="1"/>
  <c r="B133" i="1"/>
  <c r="C58" i="1"/>
  <c r="C57" i="1"/>
  <c r="C61" i="1" s="1"/>
</calcChain>
</file>

<file path=xl/sharedStrings.xml><?xml version="1.0" encoding="utf-8"?>
<sst xmlns="http://schemas.openxmlformats.org/spreadsheetml/2006/main" count="104" uniqueCount="70">
  <si>
    <r>
      <t>Asistencias Brindadas por Tipos de Seguros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</si>
  <si>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Tipos de Seguros</t>
  </si>
  <si>
    <t>Tipos de Seguros</t>
  </si>
  <si>
    <t>Cantidad</t>
  </si>
  <si>
    <t>%</t>
  </si>
  <si>
    <t>Informaciones Generales del  SDSS</t>
  </si>
  <si>
    <t>Seguro Familiar de Salud (SFS)</t>
  </si>
  <si>
    <t>Seguro de Vejez, Discapacidad y Sobrevivencia (SVDS)</t>
  </si>
  <si>
    <t>Seguro de Riesgos Laborales (SRL)</t>
  </si>
  <si>
    <t>Total General</t>
  </si>
  <si>
    <t>Fuente: Base de datos DIDA</t>
  </si>
  <si>
    <t>Oficinas</t>
  </si>
  <si>
    <t>Distrito Nacional (DIDA Central)</t>
  </si>
  <si>
    <t>Mao</t>
  </si>
  <si>
    <t>Punto GOB Sambil</t>
  </si>
  <si>
    <t>Puerto Plata</t>
  </si>
  <si>
    <t>San Cristóbal</t>
  </si>
  <si>
    <t>Bávaro</t>
  </si>
  <si>
    <t>Punto GOB Santiago</t>
  </si>
  <si>
    <t>Bahoruco</t>
  </si>
  <si>
    <t>Punto GOB Expreso Las Américas</t>
  </si>
  <si>
    <t>Quejas, Reclamaciones y Denuncias Atendidas por Tipos de Seguros</t>
  </si>
  <si>
    <t>Quejas, Reclamaciones y Denuncias Atendidas por Oficinas</t>
  </si>
  <si>
    <t xml:space="preserve"> Oficinas</t>
  </si>
  <si>
    <t>Santiago</t>
  </si>
  <si>
    <t>La Romana</t>
  </si>
  <si>
    <t>Azua</t>
  </si>
  <si>
    <t>San Pedro de Macorís</t>
  </si>
  <si>
    <t>Punto GOB Megacentro</t>
  </si>
  <si>
    <t>La Vega</t>
  </si>
  <si>
    <t>Higüey</t>
  </si>
  <si>
    <t>Barahona</t>
  </si>
  <si>
    <t>San Francisco de Macorís</t>
  </si>
  <si>
    <t>San Juan de la Maguana</t>
  </si>
  <si>
    <t>Actividades de Promoción Realizadas Sobre el SDSS:</t>
  </si>
  <si>
    <t xml:space="preserve">Actividades  de Promoción </t>
  </si>
  <si>
    <t>Actividades Realizadas</t>
  </si>
  <si>
    <t>Otros Servicios Solicitados:</t>
  </si>
  <si>
    <t xml:space="preserve">Descripción </t>
  </si>
  <si>
    <t xml:space="preserve">Cantidad </t>
  </si>
  <si>
    <t xml:space="preserve">Certificaciones de Aportes Tramitadas  a la TSS y Entregadas a los Afiliados. </t>
  </si>
  <si>
    <t>Cartas de No Cobertura Entregadas  a los Afiliados</t>
  </si>
  <si>
    <t xml:space="preserve">Históricos de Descuentos Solicitados a la TSS y Entregados a los Afiliados. </t>
  </si>
  <si>
    <t>Xiomara de Coo.</t>
  </si>
  <si>
    <t>Directora de Planificación y Desarrollo</t>
  </si>
  <si>
    <t>Punto GOB  Occidental Mall</t>
  </si>
  <si>
    <t>Samaná</t>
  </si>
  <si>
    <t>Punto GOB Colina Centro</t>
  </si>
  <si>
    <t>Quejas, Reclamaciones y Denuncias Atendidas por Tipos de Seguros:</t>
  </si>
  <si>
    <r>
      <t>Asistencias Brindadas por Tipos de Oficinas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</si>
  <si>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Oficinas</t>
  </si>
  <si>
    <t xml:space="preserve">Santiago </t>
  </si>
  <si>
    <t xml:space="preserve">La Romana </t>
  </si>
  <si>
    <t xml:space="preserve">Punto GOB Megacentro </t>
  </si>
  <si>
    <t xml:space="preserve">La Vega </t>
  </si>
  <si>
    <t xml:space="preserve">San Francisco de Macorís </t>
  </si>
  <si>
    <t xml:space="preserve">San Juan de la Maguana </t>
  </si>
  <si>
    <t>Punto GOB Occidental Mall</t>
  </si>
  <si>
    <t>Punto GOB Colinas Centro</t>
  </si>
  <si>
    <t xml:space="preserve">Puerto Plata </t>
  </si>
  <si>
    <t>Baváro</t>
  </si>
  <si>
    <t xml:space="preserve">Realizar encuentro y reuniones  con los encargados de Recursos Humanos de las  empresas públicas, privadas y de la sociedad civil organizada” </t>
  </si>
  <si>
    <t>Realizar operativo de Distribución  de material educativo impreso y de forma digital para  promoción del SDSS</t>
  </si>
  <si>
    <t>Realizar operativos de orientación y promoción del SDSS en centros de trabajo y/o  de salud públicos y privados</t>
  </si>
  <si>
    <t>Realizar charlas, conferencias y conversatorios  sobre el SDSS presencial y/o virtual</t>
  </si>
  <si>
    <t>Realizar reuniones con actores sociales.</t>
  </si>
  <si>
    <t>Participación eventos o actividades fuera de la institución</t>
  </si>
  <si>
    <t xml:space="preserve">Noviembre 2024 </t>
  </si>
  <si>
    <t>Noviembre 2024</t>
  </si>
  <si>
    <t xml:space="preserve">Realizar Diplomados y/o cursos sobre el SDSS dirigido a diferentes sectores de la Sociedad Civil (jueces, abogados, periodistas entre otros) a través de la Escuela de Seguridad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</si>
</sst>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FFFFFF"/>
      <name val="Times New Roman"/>
      <family val="1"/>
    </font>
    <font>
      <b/>
      <u/>
      <sz val="16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12"/>
      <color rgb="FFFFFFFF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"/>
      <family val="1"/>
    </font>
    <font>
      <b/>
      <sz val="12"/>
      <color theme="0"/>
      <name val="Times"/>
      <family val="1"/>
    </font>
    <font>
      <b/>
      <sz val="12"/>
      <color rgb="FFFF0000"/>
      <name val="Times New Roman"/>
      <family val="1"/>
    </font>
    <font>
      <b/>
      <u/>
      <sz val="14"/>
      <color rgb="FF002060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26"/>
      </patternFill>
    </fill>
    <fill>
      <patternFill patternType="solid">
        <fgColor rgb="FF002060"/>
        <bgColor indexed="2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/>
    <xf numFmtId="10" fontId="8" fillId="3" borderId="1" xfId="1" applyNumberFormat="1" applyFon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center" vertical="center"/>
    </xf>
    <xf numFmtId="0" fontId="7" fillId="0" borderId="0" xfId="0" applyFont="1"/>
    <xf numFmtId="0" fontId="11" fillId="2" borderId="2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49" fontId="6" fillId="4" borderId="1" xfId="0" applyNumberFormat="1" applyFont="1" applyFill="1" applyBorder="1" applyAlignment="1">
      <alignment horizontal="center"/>
    </xf>
    <xf numFmtId="0" fontId="7" fillId="0" borderId="2" xfId="0" applyFont="1" applyBorder="1"/>
    <xf numFmtId="3" fontId="7" fillId="0" borderId="2" xfId="0" applyNumberFormat="1" applyFont="1" applyBorder="1"/>
    <xf numFmtId="0" fontId="7" fillId="0" borderId="1" xfId="0" applyFont="1" applyBorder="1"/>
    <xf numFmtId="3" fontId="6" fillId="5" borderId="1" xfId="0" applyNumberFormat="1" applyFont="1" applyFill="1" applyBorder="1"/>
    <xf numFmtId="3" fontId="6" fillId="5" borderId="1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8" fillId="3" borderId="1" xfId="0" applyFont="1" applyFill="1" applyBorder="1" applyAlignment="1">
      <alignment horizontal="justify" vertical="center"/>
    </xf>
    <xf numFmtId="0" fontId="15" fillId="3" borderId="1" xfId="0" applyFont="1" applyFill="1" applyBorder="1" applyAlignment="1">
      <alignment horizontal="center" vertical="center"/>
    </xf>
    <xf numFmtId="0" fontId="7" fillId="3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3" fontId="10" fillId="3" borderId="1" xfId="0" applyNumberFormat="1" applyFont="1" applyFill="1" applyBorder="1" applyAlignment="1">
      <alignment horizontal="center"/>
    </xf>
    <xf numFmtId="3" fontId="6" fillId="4" borderId="1" xfId="0" applyNumberFormat="1" applyFont="1" applyFill="1" applyBorder="1"/>
    <xf numFmtId="0" fontId="10" fillId="0" borderId="2" xfId="0" applyFont="1" applyBorder="1"/>
    <xf numFmtId="3" fontId="16" fillId="3" borderId="1" xfId="0" applyNumberFormat="1" applyFont="1" applyFill="1" applyBorder="1" applyAlignment="1">
      <alignment horizontal="center"/>
    </xf>
    <xf numFmtId="0" fontId="10" fillId="0" borderId="1" xfId="0" applyFont="1" applyBorder="1"/>
    <xf numFmtId="3" fontId="8" fillId="3" borderId="1" xfId="2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</xdr:row>
      <xdr:rowOff>66675</xdr:rowOff>
    </xdr:from>
    <xdr:to>
      <xdr:col>0</xdr:col>
      <xdr:colOff>790575</xdr:colOff>
      <xdr:row>6</xdr:row>
      <xdr:rowOff>91494</xdr:rowOff>
    </xdr:to>
    <xdr:pic>
      <xdr:nvPicPr>
        <xdr:cNvPr id="5" name="Imagen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38175"/>
          <a:ext cx="485775" cy="7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57150</xdr:rowOff>
    </xdr:from>
    <xdr:to>
      <xdr:col>0</xdr:col>
      <xdr:colOff>914400</xdr:colOff>
      <xdr:row>46</xdr:row>
      <xdr:rowOff>76200</xdr:rowOff>
    </xdr:to>
    <xdr:pic>
      <xdr:nvPicPr>
        <xdr:cNvPr id="6" name="Imagen 20" descr="ENE ONE Introducción a la Estadístic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43919" r="86040" b="-932"/>
        <a:stretch>
          <a:fillRect/>
        </a:stretch>
      </xdr:blipFill>
      <xdr:spPr bwMode="auto">
        <a:xfrm>
          <a:off x="0" y="2724150"/>
          <a:ext cx="914400" cy="630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857251</xdr:colOff>
      <xdr:row>25</xdr:row>
      <xdr:rowOff>47625</xdr:rowOff>
    </xdr:from>
    <xdr:to>
      <xdr:col>0</xdr:col>
      <xdr:colOff>1733550</xdr:colOff>
      <xdr:row>45</xdr:row>
      <xdr:rowOff>168918</xdr:rowOff>
    </xdr:to>
    <xdr:pic>
      <xdr:nvPicPr>
        <xdr:cNvPr id="7" name="Imagen 21" descr="ENE ONE Introducción a la Estadíst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67" t="61737" r="69514" b="-44"/>
        <a:stretch>
          <a:fillRect/>
        </a:stretch>
      </xdr:blipFill>
      <xdr:spPr bwMode="auto">
        <a:xfrm>
          <a:off x="857251" y="5000625"/>
          <a:ext cx="876299" cy="3931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1209675</xdr:colOff>
      <xdr:row>14</xdr:row>
      <xdr:rowOff>76200</xdr:rowOff>
    </xdr:from>
    <xdr:to>
      <xdr:col>0</xdr:col>
      <xdr:colOff>1855627</xdr:colOff>
      <xdr:row>18</xdr:row>
      <xdr:rowOff>47625</xdr:rowOff>
    </xdr:to>
    <xdr:pic>
      <xdr:nvPicPr>
        <xdr:cNvPr id="8" name="char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933700"/>
          <a:ext cx="645952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76200</xdr:rowOff>
    </xdr:from>
    <xdr:to>
      <xdr:col>0</xdr:col>
      <xdr:colOff>1266825</xdr:colOff>
      <xdr:row>11</xdr:row>
      <xdr:rowOff>133350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1790700"/>
          <a:ext cx="1266825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%</a:t>
          </a:r>
          <a:r>
            <a:rPr lang="es-MX" sz="36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54%</a:t>
          </a: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904875</xdr:colOff>
      <xdr:row>19</xdr:row>
      <xdr:rowOff>9525</xdr:rowOff>
    </xdr:from>
    <xdr:to>
      <xdr:col>0</xdr:col>
      <xdr:colOff>2209800</xdr:colOff>
      <xdr:row>23</xdr:row>
      <xdr:rowOff>123825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04875" y="3819525"/>
          <a:ext cx="1304925" cy="876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36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46%</a:t>
          </a:r>
          <a:endParaRPr lang="es-DO" sz="1100">
            <a:solidFill>
              <a:srgbClr val="FF0000"/>
            </a:solidFill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923925</xdr:colOff>
      <xdr:row>10</xdr:row>
      <xdr:rowOff>28576</xdr:rowOff>
    </xdr:from>
    <xdr:to>
      <xdr:col>2</xdr:col>
      <xdr:colOff>1066800</xdr:colOff>
      <xdr:row>16</xdr:row>
      <xdr:rowOff>76200</xdr:rowOff>
    </xdr:to>
    <xdr:sp macro="" textlink="">
      <xdr:nvSpPr>
        <xdr:cNvPr id="12" name="Rectángulo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923925" y="2124076"/>
          <a:ext cx="4657725" cy="1190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es-DO" sz="20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Datos Estadísticos Mensuales de  la</a:t>
          </a:r>
          <a:endParaRPr lang="es-DO" sz="105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s-DO" sz="20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Dirección de Planificación y Desarrollo</a:t>
          </a:r>
          <a:endParaRPr lang="es-DO" sz="105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0</xdr:col>
      <xdr:colOff>2400300</xdr:colOff>
      <xdr:row>18</xdr:row>
      <xdr:rowOff>57150</xdr:rowOff>
    </xdr:from>
    <xdr:to>
      <xdr:col>2</xdr:col>
      <xdr:colOff>1000125</xdr:colOff>
      <xdr:row>20</xdr:row>
      <xdr:rowOff>85725</xdr:rowOff>
    </xdr:to>
    <xdr:sp macro="" textlink="">
      <xdr:nvSpPr>
        <xdr:cNvPr id="13" name="Rectángulo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2400300" y="3676650"/>
          <a:ext cx="3114675" cy="409575"/>
        </a:xfrm>
        <a:prstGeom prst="rect">
          <a:avLst/>
        </a:prstGeom>
        <a:solidFill>
          <a:srgbClr val="FF0000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23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noviembre 2024</a:t>
          </a:r>
        </a:p>
      </xdr:txBody>
    </xdr:sp>
    <xdr:clientData/>
  </xdr:twoCellAnchor>
  <xdr:twoCellAnchor editAs="oneCell">
    <xdr:from>
      <xdr:col>0</xdr:col>
      <xdr:colOff>1676400</xdr:colOff>
      <xdr:row>2</xdr:row>
      <xdr:rowOff>104775</xdr:rowOff>
    </xdr:from>
    <xdr:to>
      <xdr:col>3</xdr:col>
      <xdr:colOff>190500</xdr:colOff>
      <xdr:row>7</xdr:row>
      <xdr:rowOff>171449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485775"/>
          <a:ext cx="4267200" cy="1209674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1143000</xdr:colOff>
      <xdr:row>46</xdr:row>
      <xdr:rowOff>0</xdr:rowOff>
    </xdr:from>
    <xdr:to>
      <xdr:col>2</xdr:col>
      <xdr:colOff>495300</xdr:colOff>
      <xdr:row>50</xdr:row>
      <xdr:rowOff>447674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8953500"/>
          <a:ext cx="3867150" cy="1209674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92</xdr:row>
      <xdr:rowOff>9525</xdr:rowOff>
    </xdr:from>
    <xdr:to>
      <xdr:col>2</xdr:col>
      <xdr:colOff>561975</xdr:colOff>
      <xdr:row>94</xdr:row>
      <xdr:rowOff>828674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18478500"/>
          <a:ext cx="4267200" cy="1209674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135</xdr:row>
      <xdr:rowOff>104775</xdr:rowOff>
    </xdr:from>
    <xdr:to>
      <xdr:col>2</xdr:col>
      <xdr:colOff>352425</xdr:colOff>
      <xdr:row>138</xdr:row>
      <xdr:rowOff>57149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7832050"/>
          <a:ext cx="4267200" cy="12096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erez/Desktop/A&#209;O%202024/Noviembre/Orientaciones%20especiales%20nov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</sheetNames>
    <sheetDataSet>
      <sheetData sheetId="0">
        <row r="53">
          <cell r="F53">
            <v>367</v>
          </cell>
        </row>
        <row r="54">
          <cell r="F54">
            <v>347</v>
          </cell>
        </row>
        <row r="56">
          <cell r="F56">
            <v>150</v>
          </cell>
        </row>
        <row r="57">
          <cell r="F57">
            <v>24</v>
          </cell>
        </row>
        <row r="58">
          <cell r="F58">
            <v>42</v>
          </cell>
        </row>
        <row r="59">
          <cell r="F59">
            <v>124</v>
          </cell>
        </row>
        <row r="60">
          <cell r="F60">
            <v>88</v>
          </cell>
        </row>
        <row r="61">
          <cell r="F61">
            <v>94</v>
          </cell>
        </row>
        <row r="62">
          <cell r="F62">
            <v>168</v>
          </cell>
        </row>
        <row r="63">
          <cell r="F63">
            <v>206</v>
          </cell>
        </row>
        <row r="64">
          <cell r="F64">
            <v>21</v>
          </cell>
        </row>
        <row r="65">
          <cell r="F65">
            <v>46</v>
          </cell>
        </row>
        <row r="66">
          <cell r="F66">
            <v>14</v>
          </cell>
        </row>
        <row r="67">
          <cell r="F67">
            <v>18</v>
          </cell>
        </row>
        <row r="68">
          <cell r="F68">
            <v>42</v>
          </cell>
        </row>
        <row r="69">
          <cell r="F69">
            <v>32</v>
          </cell>
        </row>
        <row r="71">
          <cell r="F71">
            <v>26</v>
          </cell>
        </row>
        <row r="72">
          <cell r="F72">
            <v>2</v>
          </cell>
        </row>
        <row r="73">
          <cell r="F73">
            <v>9</v>
          </cell>
        </row>
        <row r="74">
          <cell r="F74">
            <v>5</v>
          </cell>
        </row>
      </sheetData>
      <sheetData sheetId="1"/>
      <sheetData sheetId="2">
        <row r="4">
          <cell r="D4">
            <v>25236</v>
          </cell>
        </row>
        <row r="5">
          <cell r="D5">
            <v>12254</v>
          </cell>
        </row>
        <row r="6">
          <cell r="D6">
            <v>8046</v>
          </cell>
        </row>
        <row r="7">
          <cell r="D7">
            <v>8997</v>
          </cell>
        </row>
        <row r="8">
          <cell r="D8">
            <v>5558</v>
          </cell>
        </row>
        <row r="9">
          <cell r="D9">
            <v>4410</v>
          </cell>
        </row>
        <row r="10">
          <cell r="D10">
            <v>4020</v>
          </cell>
        </row>
        <row r="11">
          <cell r="D11">
            <v>3541</v>
          </cell>
        </row>
        <row r="12">
          <cell r="D12">
            <v>3052</v>
          </cell>
        </row>
        <row r="13">
          <cell r="D13">
            <v>2010</v>
          </cell>
        </row>
        <row r="14">
          <cell r="D14">
            <v>1813</v>
          </cell>
        </row>
        <row r="15">
          <cell r="D15">
            <v>2791</v>
          </cell>
        </row>
        <row r="16">
          <cell r="D16">
            <v>1561</v>
          </cell>
        </row>
        <row r="17">
          <cell r="D17">
            <v>1331</v>
          </cell>
        </row>
        <row r="18">
          <cell r="D18">
            <v>1625</v>
          </cell>
        </row>
        <row r="19">
          <cell r="D19">
            <v>884</v>
          </cell>
        </row>
        <row r="20">
          <cell r="D20">
            <v>1040</v>
          </cell>
        </row>
        <row r="21">
          <cell r="D21">
            <v>363</v>
          </cell>
        </row>
        <row r="22">
          <cell r="D22">
            <v>236</v>
          </cell>
        </row>
        <row r="23">
          <cell r="D23">
            <v>2655</v>
          </cell>
        </row>
        <row r="24">
          <cell r="D24">
            <v>255</v>
          </cell>
        </row>
        <row r="25">
          <cell r="D25">
            <v>512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6"/>
  <sheetViews>
    <sheetView showGridLines="0" tabSelected="1" workbookViewId="0">
      <selection activeCell="A137" sqref="A137"/>
    </sheetView>
  </sheetViews>
  <sheetFormatPr baseColWidth="10" defaultRowHeight="15" x14ac:dyDescent="0.25"/>
  <cols>
    <col min="1" max="1" width="50.85546875" customWidth="1"/>
    <col min="2" max="2" width="16.85546875" customWidth="1"/>
    <col min="3" max="3" width="18.5703125" customWidth="1"/>
    <col min="4" max="4" width="17.7109375" customWidth="1"/>
  </cols>
  <sheetData>
    <row r="1" spans="1:1" x14ac:dyDescent="0.25">
      <c r="A1" s="1"/>
    </row>
    <row r="2" spans="1:1" x14ac:dyDescent="0.25">
      <c r="A2" s="1"/>
    </row>
    <row r="4" spans="1:1" ht="30" x14ac:dyDescent="0.25">
      <c r="A4" s="2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6" spans="1:1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51" spans="1:3" ht="37.5" customHeight="1" x14ac:dyDescent="0.25"/>
    <row r="52" spans="1:3" ht="20.25" x14ac:dyDescent="0.25">
      <c r="A52" s="3" t="s">
        <v>0</v>
      </c>
    </row>
    <row r="54" spans="1:3" ht="15.75" x14ac:dyDescent="0.25">
      <c r="A54" s="46" t="s">
        <v>1</v>
      </c>
      <c r="B54" s="46"/>
      <c r="C54" s="46"/>
    </row>
    <row r="55" spans="1:3" ht="15.75" x14ac:dyDescent="0.25">
      <c r="A55" s="47" t="s">
        <v>67</v>
      </c>
      <c r="B55" s="47"/>
      <c r="C55" s="47"/>
    </row>
    <row r="56" spans="1:3" ht="15.75" customHeight="1" x14ac:dyDescent="0.25">
      <c r="A56" s="4" t="s">
        <v>2</v>
      </c>
      <c r="B56" s="5" t="s">
        <v>3</v>
      </c>
      <c r="C56" s="42" t="s">
        <v>4</v>
      </c>
    </row>
    <row r="57" spans="1:3" ht="15.75" x14ac:dyDescent="0.25">
      <c r="A57" s="6" t="s">
        <v>5</v>
      </c>
      <c r="B57" s="30">
        <v>46574</v>
      </c>
      <c r="C57" s="7">
        <f>+B57/B61*1</f>
        <v>0.5051957913005749</v>
      </c>
    </row>
    <row r="58" spans="1:3" ht="15.75" x14ac:dyDescent="0.25">
      <c r="A58" s="6" t="s">
        <v>6</v>
      </c>
      <c r="B58" s="30">
        <v>23180</v>
      </c>
      <c r="C58" s="7">
        <f>+B58/B61*1</f>
        <v>0.25143724915934484</v>
      </c>
    </row>
    <row r="59" spans="1:3" ht="15.75" x14ac:dyDescent="0.25">
      <c r="A59" s="6" t="s">
        <v>7</v>
      </c>
      <c r="B59" s="8">
        <v>22015</v>
      </c>
      <c r="C59" s="7">
        <f>+B59/B61*1</f>
        <v>0.23880030372057706</v>
      </c>
    </row>
    <row r="60" spans="1:3" ht="15.75" x14ac:dyDescent="0.25">
      <c r="A60" s="6" t="s">
        <v>8</v>
      </c>
      <c r="B60" s="9">
        <v>421</v>
      </c>
      <c r="C60" s="7">
        <f>+B60/B61*1</f>
        <v>4.5666558195031999E-3</v>
      </c>
    </row>
    <row r="61" spans="1:3" ht="15.75" x14ac:dyDescent="0.25">
      <c r="A61" s="4" t="s">
        <v>9</v>
      </c>
      <c r="B61" s="10">
        <f>SUM(B57:B60)</f>
        <v>92190</v>
      </c>
      <c r="C61" s="11">
        <f>SUM(C57:C60)</f>
        <v>1</v>
      </c>
    </row>
    <row r="62" spans="1:3" ht="15.75" x14ac:dyDescent="0.25">
      <c r="A62" s="31" t="s">
        <v>10</v>
      </c>
      <c r="B62" s="12"/>
      <c r="C62" s="12"/>
    </row>
    <row r="64" spans="1:3" ht="20.25" x14ac:dyDescent="0.25">
      <c r="A64" s="3" t="s">
        <v>49</v>
      </c>
    </row>
    <row r="66" spans="1:2" ht="15.75" customHeight="1" x14ac:dyDescent="0.25">
      <c r="A66" s="46" t="s">
        <v>50</v>
      </c>
      <c r="B66" s="46"/>
    </row>
    <row r="67" spans="1:2" ht="15.75" x14ac:dyDescent="0.25">
      <c r="A67" s="51" t="s">
        <v>67</v>
      </c>
      <c r="B67" s="52"/>
    </row>
    <row r="68" spans="1:2" ht="15.75" x14ac:dyDescent="0.25">
      <c r="A68" s="4" t="s">
        <v>11</v>
      </c>
      <c r="B68" s="42" t="s">
        <v>3</v>
      </c>
    </row>
    <row r="69" spans="1:2" ht="15.75" x14ac:dyDescent="0.25">
      <c r="A69" s="34" t="s">
        <v>12</v>
      </c>
      <c r="B69" s="32">
        <f>+[1]Hoja3!$D$4</f>
        <v>25236</v>
      </c>
    </row>
    <row r="70" spans="1:2" ht="15.75" x14ac:dyDescent="0.25">
      <c r="A70" s="34" t="s">
        <v>51</v>
      </c>
      <c r="B70" s="35">
        <f>+[1]Hoja3!$D$5</f>
        <v>12254</v>
      </c>
    </row>
    <row r="71" spans="1:2" ht="15.75" x14ac:dyDescent="0.25">
      <c r="A71" s="34" t="s">
        <v>52</v>
      </c>
      <c r="B71" s="35">
        <f>+[1]Hoja3!$D$7</f>
        <v>8997</v>
      </c>
    </row>
    <row r="72" spans="1:2" ht="15.75" x14ac:dyDescent="0.25">
      <c r="A72" s="34" t="s">
        <v>27</v>
      </c>
      <c r="B72" s="32">
        <f>+[1]Hoja3!$D$6</f>
        <v>8046</v>
      </c>
    </row>
    <row r="73" spans="1:2" ht="15.75" x14ac:dyDescent="0.25">
      <c r="A73" s="36" t="s">
        <v>53</v>
      </c>
      <c r="B73" s="32">
        <f>+[1]Hoja3!$D$8</f>
        <v>5558</v>
      </c>
    </row>
    <row r="74" spans="1:2" ht="15.75" x14ac:dyDescent="0.25">
      <c r="A74" s="34" t="s">
        <v>16</v>
      </c>
      <c r="B74" s="32">
        <f>+[1]Hoja3!$D$9</f>
        <v>4410</v>
      </c>
    </row>
    <row r="75" spans="1:2" ht="15.75" x14ac:dyDescent="0.25">
      <c r="A75" s="34" t="s">
        <v>31</v>
      </c>
      <c r="B75" s="32">
        <f>+[1]Hoja3!$D$10</f>
        <v>4020</v>
      </c>
    </row>
    <row r="76" spans="1:2" ht="15.75" x14ac:dyDescent="0.25">
      <c r="A76" s="34" t="s">
        <v>54</v>
      </c>
      <c r="B76" s="32">
        <f>+[1]Hoja3!$D$11</f>
        <v>3541</v>
      </c>
    </row>
    <row r="77" spans="1:2" ht="15.75" x14ac:dyDescent="0.25">
      <c r="A77" s="34" t="s">
        <v>30</v>
      </c>
      <c r="B77" s="32">
        <f>+[1]Hoja3!$D$12</f>
        <v>3052</v>
      </c>
    </row>
    <row r="78" spans="1:2" ht="15.75" x14ac:dyDescent="0.25">
      <c r="A78" s="34" t="s">
        <v>13</v>
      </c>
      <c r="B78" s="32">
        <f>+[1]Hoja3!$D$15</f>
        <v>2791</v>
      </c>
    </row>
    <row r="79" spans="1:2" ht="15.75" x14ac:dyDescent="0.25">
      <c r="A79" s="34" t="s">
        <v>55</v>
      </c>
      <c r="B79" s="32">
        <f>+[1]Hoja3!$D$23</f>
        <v>2655</v>
      </c>
    </row>
    <row r="80" spans="1:2" ht="15.75" x14ac:dyDescent="0.25">
      <c r="A80" s="34" t="s">
        <v>14</v>
      </c>
      <c r="B80" s="32">
        <f>+[1]Hoja3!$D$13</f>
        <v>2010</v>
      </c>
    </row>
    <row r="81" spans="1:3" ht="15.75" x14ac:dyDescent="0.25">
      <c r="A81" s="34" t="s">
        <v>59</v>
      </c>
      <c r="B81" s="32">
        <f>+[1]Hoja3!$D$14</f>
        <v>1813</v>
      </c>
    </row>
    <row r="82" spans="1:3" ht="15.75" x14ac:dyDescent="0.25">
      <c r="A82" s="34" t="s">
        <v>56</v>
      </c>
      <c r="B82" s="32">
        <f>+[1]Hoja3!$D$18</f>
        <v>1625</v>
      </c>
    </row>
    <row r="83" spans="1:3" ht="15.75" x14ac:dyDescent="0.25">
      <c r="A83" s="36" t="s">
        <v>26</v>
      </c>
      <c r="B83" s="32">
        <f>+[1]Hoja3!$D$16</f>
        <v>1561</v>
      </c>
    </row>
    <row r="84" spans="1:3" ht="15.75" x14ac:dyDescent="0.25">
      <c r="A84" s="34" t="s">
        <v>17</v>
      </c>
      <c r="B84" s="32">
        <f>+[1]Hoja3!$D$17</f>
        <v>1331</v>
      </c>
    </row>
    <row r="85" spans="1:3" ht="15.75" x14ac:dyDescent="0.25">
      <c r="A85" s="34" t="s">
        <v>18</v>
      </c>
      <c r="B85" s="32">
        <f>+[1]Hoja3!$D$20</f>
        <v>1040</v>
      </c>
    </row>
    <row r="86" spans="1:3" ht="15.75" x14ac:dyDescent="0.25">
      <c r="A86" s="34" t="s">
        <v>46</v>
      </c>
      <c r="B86" s="32">
        <f>+[1]Hoja3!$D$19</f>
        <v>884</v>
      </c>
    </row>
    <row r="87" spans="1:3" ht="15.75" x14ac:dyDescent="0.25">
      <c r="A87" s="34" t="s">
        <v>19</v>
      </c>
      <c r="B87" s="32">
        <f>+[1]Hoja3!$D$25</f>
        <v>512</v>
      </c>
    </row>
    <row r="88" spans="1:3" ht="15.75" x14ac:dyDescent="0.25">
      <c r="A88" s="34" t="s">
        <v>57</v>
      </c>
      <c r="B88" s="32">
        <f>+[1]Hoja3!$D$21</f>
        <v>363</v>
      </c>
    </row>
    <row r="89" spans="1:3" ht="15.75" x14ac:dyDescent="0.25">
      <c r="A89" s="34" t="s">
        <v>58</v>
      </c>
      <c r="B89" s="32">
        <f>+[1]Hoja3!$D$24</f>
        <v>255</v>
      </c>
      <c r="C89" s="15">
        <v>1</v>
      </c>
    </row>
    <row r="90" spans="1:3" ht="15.75" x14ac:dyDescent="0.25">
      <c r="A90" s="34" t="s">
        <v>20</v>
      </c>
      <c r="B90" s="32">
        <f>+[1]Hoja3!$D$22</f>
        <v>236</v>
      </c>
      <c r="C90" s="15"/>
    </row>
    <row r="91" spans="1:3" x14ac:dyDescent="0.25">
      <c r="A91" s="13" t="s">
        <v>9</v>
      </c>
      <c r="B91" s="14">
        <f>SUM(B69:B90)</f>
        <v>92190</v>
      </c>
    </row>
    <row r="92" spans="1:3" ht="15.75" x14ac:dyDescent="0.25">
      <c r="A92" s="31" t="s">
        <v>10</v>
      </c>
      <c r="B92" s="12"/>
    </row>
    <row r="93" spans="1:3" ht="15.75" x14ac:dyDescent="0.25">
      <c r="A93" s="31"/>
      <c r="B93" s="12"/>
    </row>
    <row r="95" spans="1:3" ht="67.5" customHeight="1" x14ac:dyDescent="0.25"/>
    <row r="96" spans="1:3" ht="18.75" x14ac:dyDescent="0.25">
      <c r="A96" s="16" t="s">
        <v>48</v>
      </c>
    </row>
    <row r="98" spans="1:3" ht="15.75" x14ac:dyDescent="0.25">
      <c r="A98" s="48" t="s">
        <v>21</v>
      </c>
      <c r="B98" s="49"/>
      <c r="C98" s="50"/>
    </row>
    <row r="99" spans="1:3" ht="15.75" x14ac:dyDescent="0.25">
      <c r="A99" s="43" t="s">
        <v>67</v>
      </c>
      <c r="B99" s="44"/>
      <c r="C99" s="45"/>
    </row>
    <row r="100" spans="1:3" ht="15.75" customHeight="1" x14ac:dyDescent="0.25">
      <c r="A100" s="4" t="s">
        <v>2</v>
      </c>
      <c r="B100" s="5" t="s">
        <v>3</v>
      </c>
      <c r="C100" s="42" t="s">
        <v>4</v>
      </c>
    </row>
    <row r="101" spans="1:3" ht="15.75" x14ac:dyDescent="0.25">
      <c r="A101" s="6" t="s">
        <v>5</v>
      </c>
      <c r="B101" s="8">
        <v>859</v>
      </c>
      <c r="C101" s="7">
        <f>+B101/B105*1</f>
        <v>0.43626206196038597</v>
      </c>
    </row>
    <row r="102" spans="1:3" ht="15.75" x14ac:dyDescent="0.25">
      <c r="A102" s="6" t="s">
        <v>7</v>
      </c>
      <c r="B102" s="30">
        <v>665</v>
      </c>
      <c r="C102" s="7">
        <f>+B102/B105*1</f>
        <v>0.33773489080751651</v>
      </c>
    </row>
    <row r="103" spans="1:3" ht="15.75" x14ac:dyDescent="0.25">
      <c r="A103" s="6" t="s">
        <v>6</v>
      </c>
      <c r="B103" s="30">
        <v>436</v>
      </c>
      <c r="C103" s="7">
        <f>+B103/B105*1</f>
        <v>0.22143219908583037</v>
      </c>
    </row>
    <row r="104" spans="1:3" ht="15.75" x14ac:dyDescent="0.25">
      <c r="A104" s="6" t="s">
        <v>8</v>
      </c>
      <c r="B104" s="9">
        <v>9</v>
      </c>
      <c r="C104" s="7">
        <f>+B104/B105*1</f>
        <v>4.5708481462671405E-3</v>
      </c>
    </row>
    <row r="105" spans="1:3" ht="15.75" x14ac:dyDescent="0.25">
      <c r="A105" s="4" t="s">
        <v>9</v>
      </c>
      <c r="B105" s="10">
        <f>SUM(B101:B104)</f>
        <v>1969</v>
      </c>
      <c r="C105" s="11">
        <f>SUM(C101:C104)</f>
        <v>1</v>
      </c>
    </row>
    <row r="106" spans="1:3" ht="15.75" x14ac:dyDescent="0.25">
      <c r="A106" s="31" t="s">
        <v>10</v>
      </c>
      <c r="B106" s="12"/>
      <c r="C106" s="12"/>
    </row>
    <row r="108" spans="1:3" ht="15.75" x14ac:dyDescent="0.25">
      <c r="A108" s="53" t="s">
        <v>22</v>
      </c>
      <c r="B108" s="53"/>
    </row>
    <row r="109" spans="1:3" ht="15.75" x14ac:dyDescent="0.25">
      <c r="A109" s="51" t="s">
        <v>67</v>
      </c>
      <c r="B109" s="52"/>
    </row>
    <row r="110" spans="1:3" ht="15.75" x14ac:dyDescent="0.25">
      <c r="A110" s="33" t="s">
        <v>23</v>
      </c>
      <c r="B110" s="17" t="s">
        <v>3</v>
      </c>
    </row>
    <row r="111" spans="1:3" ht="15.75" x14ac:dyDescent="0.25">
      <c r="A111" s="18" t="s">
        <v>12</v>
      </c>
      <c r="B111" s="30">
        <f>+[1]Hoja1!$F$53</f>
        <v>367</v>
      </c>
    </row>
    <row r="112" spans="1:3" ht="15.75" x14ac:dyDescent="0.25">
      <c r="A112" s="6" t="s">
        <v>24</v>
      </c>
      <c r="B112" s="30">
        <f>+[1]Hoja1!$F$54</f>
        <v>347</v>
      </c>
    </row>
    <row r="113" spans="1:2" ht="15.75" x14ac:dyDescent="0.25">
      <c r="A113" s="19" t="s">
        <v>16</v>
      </c>
      <c r="B113" s="30">
        <f>+[1]Hoja1!$F$63</f>
        <v>206</v>
      </c>
    </row>
    <row r="114" spans="1:2" ht="15.75" x14ac:dyDescent="0.25">
      <c r="A114" s="6" t="s">
        <v>31</v>
      </c>
      <c r="B114" s="37">
        <f>+[1]Hoja1!$F$62</f>
        <v>168</v>
      </c>
    </row>
    <row r="115" spans="1:2" ht="15.75" x14ac:dyDescent="0.25">
      <c r="A115" s="6" t="s">
        <v>27</v>
      </c>
      <c r="B115" s="30">
        <f>+[1]Hoja1!$F$56</f>
        <v>150</v>
      </c>
    </row>
    <row r="116" spans="1:2" ht="15.75" x14ac:dyDescent="0.25">
      <c r="A116" s="6" t="s">
        <v>25</v>
      </c>
      <c r="B116" s="30">
        <v>144</v>
      </c>
    </row>
    <row r="117" spans="1:2" ht="15.75" x14ac:dyDescent="0.25">
      <c r="A117" s="6" t="s">
        <v>28</v>
      </c>
      <c r="B117" s="30">
        <f>+[1]Hoja1!$F$59</f>
        <v>124</v>
      </c>
    </row>
    <row r="118" spans="1:2" ht="15.75" x14ac:dyDescent="0.25">
      <c r="A118" s="19" t="s">
        <v>30</v>
      </c>
      <c r="B118" s="37">
        <f>+[1]Hoja1!$F$61</f>
        <v>94</v>
      </c>
    </row>
    <row r="119" spans="1:2" ht="15.75" x14ac:dyDescent="0.25">
      <c r="A119" s="20" t="s">
        <v>29</v>
      </c>
      <c r="B119" s="37">
        <f>+[1]Hoja1!$F$60</f>
        <v>88</v>
      </c>
    </row>
    <row r="120" spans="1:2" ht="15.75" x14ac:dyDescent="0.25">
      <c r="A120" s="6" t="s">
        <v>26</v>
      </c>
      <c r="B120" s="37">
        <f>+[1]Hoja1!$F$65</f>
        <v>46</v>
      </c>
    </row>
    <row r="121" spans="1:2" ht="15.75" x14ac:dyDescent="0.25">
      <c r="A121" s="6" t="s">
        <v>14</v>
      </c>
      <c r="B121" s="37">
        <f>+[1]Hoja1!$F$68</f>
        <v>42</v>
      </c>
    </row>
    <row r="122" spans="1:2" ht="15.75" x14ac:dyDescent="0.25">
      <c r="A122" s="6" t="s">
        <v>13</v>
      </c>
      <c r="B122" s="37">
        <f>+[1]Hoja1!$F$58</f>
        <v>42</v>
      </c>
    </row>
    <row r="123" spans="1:2" ht="15.75" x14ac:dyDescent="0.25">
      <c r="A123" s="6" t="s">
        <v>15</v>
      </c>
      <c r="B123" s="37">
        <f>+[1]Hoja1!$F$69</f>
        <v>32</v>
      </c>
    </row>
    <row r="124" spans="1:2" ht="15.75" x14ac:dyDescent="0.25">
      <c r="A124" s="19" t="s">
        <v>46</v>
      </c>
      <c r="B124" s="37">
        <f>+[1]Hoja1!$F$71</f>
        <v>26</v>
      </c>
    </row>
    <row r="125" spans="1:2" ht="15.75" x14ac:dyDescent="0.25">
      <c r="A125" s="6" t="s">
        <v>32</v>
      </c>
      <c r="B125" s="37">
        <f>+[1]Hoja1!$F$57</f>
        <v>24</v>
      </c>
    </row>
    <row r="126" spans="1:2" ht="15.75" x14ac:dyDescent="0.25">
      <c r="A126" s="20" t="s">
        <v>33</v>
      </c>
      <c r="B126" s="37">
        <f>+[1]Hoja1!$F$64</f>
        <v>21</v>
      </c>
    </row>
    <row r="127" spans="1:2" ht="15.75" x14ac:dyDescent="0.25">
      <c r="A127" s="20" t="s">
        <v>60</v>
      </c>
      <c r="B127" s="37">
        <f>+[1]Hoja1!$F$67</f>
        <v>18</v>
      </c>
    </row>
    <row r="128" spans="1:2" ht="15.75" x14ac:dyDescent="0.25">
      <c r="A128" s="19" t="s">
        <v>18</v>
      </c>
      <c r="B128" s="37">
        <f>+[1]Hoja1!$F$66</f>
        <v>14</v>
      </c>
    </row>
    <row r="129" spans="1:3" ht="15.75" x14ac:dyDescent="0.25">
      <c r="A129" s="6" t="s">
        <v>45</v>
      </c>
      <c r="B129" s="37">
        <f>+[1]Hoja1!$F$73</f>
        <v>9</v>
      </c>
    </row>
    <row r="130" spans="1:3" ht="15.75" x14ac:dyDescent="0.25">
      <c r="A130" s="20" t="s">
        <v>20</v>
      </c>
      <c r="B130" s="37">
        <f>+[1]Hoja1!$F$74</f>
        <v>5</v>
      </c>
    </row>
    <row r="131" spans="1:3" ht="15.75" x14ac:dyDescent="0.25">
      <c r="A131" s="19" t="s">
        <v>47</v>
      </c>
      <c r="B131" s="37">
        <f>+[1]Hoja1!$F$72</f>
        <v>2</v>
      </c>
    </row>
    <row r="132" spans="1:3" ht="15.75" x14ac:dyDescent="0.25">
      <c r="A132" s="20" t="s">
        <v>19</v>
      </c>
      <c r="B132" s="37">
        <v>0</v>
      </c>
    </row>
    <row r="133" spans="1:3" ht="15.75" x14ac:dyDescent="0.25">
      <c r="A133" s="21" t="s">
        <v>9</v>
      </c>
      <c r="B133" s="22">
        <f>SUM(B111:B132)</f>
        <v>1969</v>
      </c>
      <c r="C133" s="15">
        <v>2</v>
      </c>
    </row>
    <row r="134" spans="1:3" ht="15.75" x14ac:dyDescent="0.25">
      <c r="A134" s="31" t="s">
        <v>10</v>
      </c>
      <c r="B134" s="12"/>
      <c r="C134" s="15"/>
    </row>
    <row r="138" spans="1:3" ht="69" customHeight="1" x14ac:dyDescent="0.25"/>
    <row r="139" spans="1:3" ht="54.75" customHeight="1" x14ac:dyDescent="0.25">
      <c r="A139" s="16" t="s">
        <v>34</v>
      </c>
    </row>
    <row r="140" spans="1:3" ht="0.75" hidden="1" customHeight="1" x14ac:dyDescent="0.25"/>
    <row r="141" spans="1:3" ht="15.75" x14ac:dyDescent="0.25">
      <c r="A141" s="46" t="s">
        <v>35</v>
      </c>
      <c r="B141" s="46"/>
    </row>
    <row r="142" spans="1:3" ht="15.75" x14ac:dyDescent="0.25">
      <c r="A142" s="47" t="s">
        <v>68</v>
      </c>
      <c r="B142" s="47"/>
    </row>
    <row r="143" spans="1:3" ht="15" customHeight="1" x14ac:dyDescent="0.25">
      <c r="A143" s="54" t="s">
        <v>36</v>
      </c>
      <c r="B143" s="54" t="s">
        <v>3</v>
      </c>
    </row>
    <row r="144" spans="1:3" ht="15" customHeight="1" x14ac:dyDescent="0.25">
      <c r="A144" s="54"/>
      <c r="B144" s="54"/>
    </row>
    <row r="145" spans="1:3" ht="46.5" customHeight="1" x14ac:dyDescent="0.25">
      <c r="A145" s="38" t="s">
        <v>61</v>
      </c>
      <c r="B145" s="23">
        <v>10</v>
      </c>
    </row>
    <row r="146" spans="1:3" ht="51" customHeight="1" x14ac:dyDescent="0.25">
      <c r="A146" s="38" t="s">
        <v>62</v>
      </c>
      <c r="B146" s="23">
        <v>20</v>
      </c>
    </row>
    <row r="147" spans="1:3" ht="36" customHeight="1" x14ac:dyDescent="0.25">
      <c r="A147" s="38" t="s">
        <v>63</v>
      </c>
      <c r="B147" s="23">
        <v>5</v>
      </c>
    </row>
    <row r="148" spans="1:3" ht="35.25" customHeight="1" x14ac:dyDescent="0.25">
      <c r="A148" s="38" t="s">
        <v>64</v>
      </c>
      <c r="B148" s="23">
        <v>26</v>
      </c>
    </row>
    <row r="149" spans="1:3" ht="36.75" customHeight="1" x14ac:dyDescent="0.25">
      <c r="A149" s="38" t="s">
        <v>69</v>
      </c>
      <c r="B149" s="23">
        <v>2</v>
      </c>
    </row>
    <row r="150" spans="1:3" ht="15.75" x14ac:dyDescent="0.25">
      <c r="A150" s="38" t="s">
        <v>65</v>
      </c>
      <c r="B150" s="26">
        <v>14</v>
      </c>
    </row>
    <row r="151" spans="1:3" ht="15.75" x14ac:dyDescent="0.25">
      <c r="A151" s="38" t="s">
        <v>66</v>
      </c>
      <c r="B151" s="23">
        <v>4</v>
      </c>
    </row>
    <row r="152" spans="1:3" ht="15.75" x14ac:dyDescent="0.25">
      <c r="A152" s="4" t="s">
        <v>9</v>
      </c>
      <c r="B152" s="42">
        <f>SUM(B145:B151)</f>
        <v>81</v>
      </c>
    </row>
    <row r="153" spans="1:3" ht="15.75" x14ac:dyDescent="0.25">
      <c r="A153" s="31" t="s">
        <v>10</v>
      </c>
      <c r="B153" s="12"/>
    </row>
    <row r="154" spans="1:3" ht="15.75" x14ac:dyDescent="0.25">
      <c r="A154" s="31"/>
      <c r="B154" s="12"/>
    </row>
    <row r="155" spans="1:3" ht="18.75" x14ac:dyDescent="0.25">
      <c r="A155" s="24" t="s">
        <v>37</v>
      </c>
    </row>
    <row r="157" spans="1:3" ht="15.75" x14ac:dyDescent="0.25">
      <c r="A157" s="42" t="s">
        <v>38</v>
      </c>
      <c r="B157" s="42" t="s">
        <v>39</v>
      </c>
      <c r="C157" s="28"/>
    </row>
    <row r="158" spans="1:3" ht="31.5" x14ac:dyDescent="0.25">
      <c r="A158" s="39" t="s">
        <v>40</v>
      </c>
      <c r="B158" s="40">
        <v>846</v>
      </c>
    </row>
    <row r="159" spans="1:3" ht="15.75" x14ac:dyDescent="0.25">
      <c r="A159" s="25" t="s">
        <v>41</v>
      </c>
      <c r="B159" s="26">
        <v>217</v>
      </c>
      <c r="C159" s="29"/>
    </row>
    <row r="160" spans="1:3" ht="31.5" x14ac:dyDescent="0.25">
      <c r="A160" s="39" t="s">
        <v>42</v>
      </c>
      <c r="B160" s="41">
        <v>4329</v>
      </c>
      <c r="C160" s="28"/>
    </row>
    <row r="161" spans="1:3" ht="15.75" x14ac:dyDescent="0.25">
      <c r="A161" s="31" t="s">
        <v>10</v>
      </c>
      <c r="B161" s="27"/>
      <c r="C161" s="15"/>
    </row>
    <row r="164" spans="1:3" ht="15.75" x14ac:dyDescent="0.25">
      <c r="B164" s="29" t="s">
        <v>43</v>
      </c>
      <c r="C164" s="29"/>
    </row>
    <row r="165" spans="1:3" ht="15.75" x14ac:dyDescent="0.25">
      <c r="B165" s="28" t="s">
        <v>44</v>
      </c>
      <c r="C165" s="28"/>
    </row>
    <row r="166" spans="1:3" ht="15.75" x14ac:dyDescent="0.25">
      <c r="C166" s="15">
        <v>3</v>
      </c>
    </row>
  </sheetData>
  <mergeCells count="12">
    <mergeCell ref="A108:B108"/>
    <mergeCell ref="A109:B109"/>
    <mergeCell ref="A141:B141"/>
    <mergeCell ref="A142:B142"/>
    <mergeCell ref="A143:A144"/>
    <mergeCell ref="B143:B144"/>
    <mergeCell ref="A99:C99"/>
    <mergeCell ref="A54:C54"/>
    <mergeCell ref="A55:C55"/>
    <mergeCell ref="A98:C98"/>
    <mergeCell ref="A66:B66"/>
    <mergeCell ref="A67:B67"/>
  </mergeCells>
  <conditionalFormatting sqref="A57:A60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{D2DDD372-2B61-4BAD-A187-EEA501745087}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2DDD372-2B61-4BAD-A187-EEA5017450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A57:A60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Carolina Perez</dc:creator>
  <cp:lastModifiedBy>Juan Beriguete</cp:lastModifiedBy>
  <cp:lastPrinted>2024-09-18T19:30:20Z</cp:lastPrinted>
  <dcterms:created xsi:type="dcterms:W3CDTF">2024-08-13T14:09:59Z</dcterms:created>
  <dcterms:modified xsi:type="dcterms:W3CDTF">2024-12-20T14:05:04Z</dcterms:modified>
</cp:coreProperties>
</file>