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13_ncr:1_{52C09627-D0EC-48A5-9469-61B4852FE989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JUN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1" i="1" l="1"/>
  <c r="B157" i="1"/>
  <c r="B133" i="1"/>
  <c r="B105" i="1"/>
  <c r="C104" i="1"/>
  <c r="C103" i="1"/>
  <c r="C102" i="1"/>
  <c r="C101" i="1"/>
  <c r="C105" i="1" s="1"/>
  <c r="B89" i="1"/>
  <c r="B61" i="1"/>
  <c r="C60" i="1" s="1"/>
  <c r="C58" i="1" l="1"/>
  <c r="C57" i="1"/>
  <c r="C61" i="1" s="1"/>
  <c r="C59" i="1"/>
</calcChain>
</file>

<file path=xl/sharedStrings.xml><?xml version="1.0" encoding="utf-8"?>
<sst xmlns="http://schemas.openxmlformats.org/spreadsheetml/2006/main" count="101" uniqueCount="69">
  <si>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</si>
  <si>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</si>
  <si>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</si>
  <si>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</si>
  <si>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</si>
  <si>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</si>
  <si>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</si>
  <si>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</si>
  <si>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</si>
  <si>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</si>
  <si>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</si>
  <si>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Distribución de Asistencias Brindadas por Oficinas</t>
  </si>
  <si>
    <t>Oficinas</t>
  </si>
  <si>
    <t>Distrito Nacional (DIDA Central)</t>
  </si>
  <si>
    <t xml:space="preserve">San Pedro de Macorís </t>
  </si>
  <si>
    <t xml:space="preserve">Santiago </t>
  </si>
  <si>
    <t xml:space="preserve">La Romana </t>
  </si>
  <si>
    <t xml:space="preserve">Punto GOB Megacentro </t>
  </si>
  <si>
    <t xml:space="preserve">San Francisco de Macorís </t>
  </si>
  <si>
    <t xml:space="preserve">La Vega </t>
  </si>
  <si>
    <t xml:space="preserve">Barahona </t>
  </si>
  <si>
    <t xml:space="preserve">Higüey </t>
  </si>
  <si>
    <t>San Cristóbal</t>
  </si>
  <si>
    <t>Punto GOB Sambil</t>
  </si>
  <si>
    <t>Mao</t>
  </si>
  <si>
    <t>Puerto Plata</t>
  </si>
  <si>
    <t xml:space="preserve">Azua </t>
  </si>
  <si>
    <t xml:space="preserve">San Juan de la Maguana </t>
  </si>
  <si>
    <t>Bávaro</t>
  </si>
  <si>
    <t>Punto GOB Santiago</t>
  </si>
  <si>
    <t xml:space="preserve">Samaná </t>
  </si>
  <si>
    <t>Bahoruco</t>
  </si>
  <si>
    <t>Punto GOB Colinas Centro</t>
  </si>
  <si>
    <t>Punto GOB Expreso Occidental Mall</t>
  </si>
  <si>
    <t>Punto GOB Expreso Las Américas</t>
  </si>
  <si>
    <t>Quejas, Reclamaciones y Denuncias:</t>
  </si>
  <si>
    <t>Quejas, Reclamaciones y Denuncias Atendidas por Tipos de Seguros</t>
  </si>
  <si>
    <t>Quejas, Reclamaciones y Denuncias Atendidas por Oficinas</t>
  </si>
  <si>
    <t xml:space="preserve"> Oficinas</t>
  </si>
  <si>
    <t>San Pedro de Macorís</t>
  </si>
  <si>
    <t>Santiago</t>
  </si>
  <si>
    <t>La Romana</t>
  </si>
  <si>
    <t>La Vega</t>
  </si>
  <si>
    <t>Punto GOB Megacentro</t>
  </si>
  <si>
    <t>Higüey</t>
  </si>
  <si>
    <t>San Francisco de Macorís</t>
  </si>
  <si>
    <t>Barahona</t>
  </si>
  <si>
    <t>Azua</t>
  </si>
  <si>
    <t xml:space="preserve">Puerto Plata </t>
  </si>
  <si>
    <t>San Juan de la Maguana</t>
  </si>
  <si>
    <t xml:space="preserve">Bahoruco </t>
  </si>
  <si>
    <t>Actividades de Promoción Realizadas Sobre el SDSS:</t>
  </si>
  <si>
    <t xml:space="preserve">Actividades  de Promoción </t>
  </si>
  <si>
    <t>Actividades Realizadas</t>
  </si>
  <si>
    <t xml:space="preserve">Charlas Realizadas Sobre el Sistema Dominicano de Seguridad Social </t>
  </si>
  <si>
    <t xml:space="preserve">Encuentros y Reuniones de Promoción con Encargados de Recursos Humanos de Empresas Públicas y Privadas </t>
  </si>
  <si>
    <t>Operativos de Orientación y Defensoría en Centros de Salud y Centros de Trabajos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</si>
  <si>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</si>
  <si>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</si>
  <si>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</si>
  <si>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</si>
  <si>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</si>
  <si>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</si>
  <si>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</si>
  <si>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</si>
  <si>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 xml:space="preserve">Junio 2024 </t>
  </si>
  <si>
    <t>Junio 2024</t>
  </si>
  <si>
    <t>Convenio con España</t>
  </si>
  <si>
    <t>Talleres Impartidos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</si>
</sst>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theme="0"/>
      <name val="Times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10" fontId="8" fillId="3" borderId="1" xfId="1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0" fontId="10" fillId="0" borderId="2" xfId="0" applyFont="1" applyBorder="1"/>
    <xf numFmtId="3" fontId="10" fillId="3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10" fillId="0" borderId="1" xfId="0" applyNumberFormat="1" applyFont="1" applyBorder="1" applyAlignment="1">
      <alignment horizontal="center"/>
    </xf>
    <xf numFmtId="0" fontId="11" fillId="2" borderId="2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3" fontId="6" fillId="4" borderId="1" xfId="0" applyNumberFormat="1" applyFont="1" applyFill="1" applyBorder="1"/>
    <xf numFmtId="49" fontId="6" fillId="4" borderId="1" xfId="0" applyNumberFormat="1" applyFont="1" applyFill="1" applyBorder="1" applyAlignment="1">
      <alignment horizontal="center"/>
    </xf>
    <xf numFmtId="0" fontId="7" fillId="0" borderId="2" xfId="0" applyFont="1" applyBorder="1"/>
    <xf numFmtId="0" fontId="8" fillId="3" borderId="1" xfId="2" applyFont="1" applyFill="1" applyBorder="1" applyAlignment="1">
      <alignment horizontal="center"/>
    </xf>
    <xf numFmtId="3" fontId="7" fillId="0" borderId="2" xfId="0" applyNumberFormat="1" applyFont="1" applyBorder="1"/>
    <xf numFmtId="0" fontId="7" fillId="0" borderId="1" xfId="0" applyFont="1" applyBorder="1"/>
    <xf numFmtId="3" fontId="8" fillId="3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3" fontId="6" fillId="5" borderId="1" xfId="0" applyNumberFormat="1" applyFont="1" applyFill="1" applyBorder="1"/>
    <xf numFmtId="3" fontId="6" fillId="5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15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justify" vertical="center"/>
    </xf>
    <xf numFmtId="0" fontId="15" fillId="3" borderId="1" xfId="0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2019300</xdr:colOff>
      <xdr:row>46</xdr:row>
      <xdr:rowOff>28575</xdr:rowOff>
    </xdr:from>
    <xdr:to>
      <xdr:col>1</xdr:col>
      <xdr:colOff>104775</xdr:colOff>
      <xdr:row>50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982075"/>
          <a:ext cx="1476375" cy="904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2733675</xdr:colOff>
      <xdr:row>91</xdr:row>
      <xdr:rowOff>152401</xdr:rowOff>
    </xdr:from>
    <xdr:to>
      <xdr:col>1</xdr:col>
      <xdr:colOff>647701</xdr:colOff>
      <xdr:row>95</xdr:row>
      <xdr:rowOff>209551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8154651"/>
          <a:ext cx="1304926" cy="819150"/>
        </a:xfrm>
        <a:prstGeom prst="rect">
          <a:avLst/>
        </a:prstGeom>
        <a:noFill/>
      </xdr:spPr>
    </xdr:pic>
    <xdr:clientData/>
  </xdr:twoCellAnchor>
  <xdr:oneCellAnchor>
    <xdr:from>
      <xdr:col>0</xdr:col>
      <xdr:colOff>1572912</xdr:colOff>
      <xdr:row>135</xdr:row>
      <xdr:rowOff>104775</xdr:rowOff>
    </xdr:from>
    <xdr:ext cx="1456038" cy="8382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912" y="26879550"/>
          <a:ext cx="1456038" cy="838200"/>
        </a:xfrm>
        <a:prstGeom prst="rect">
          <a:avLst/>
        </a:prstGeom>
        <a:noFill/>
      </xdr:spPr>
    </xdr:pic>
    <xdr:clientData/>
  </xdr:oneCellAnchor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57150</xdr:rowOff>
    </xdr:from>
    <xdr:to>
      <xdr:col>0</xdr:col>
      <xdr:colOff>914400</xdr:colOff>
      <xdr:row>46</xdr:row>
      <xdr:rowOff>76200</xdr:rowOff>
    </xdr:to>
    <xdr:pic>
      <xdr:nvPicPr>
        <xdr:cNvPr id="6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724150"/>
          <a:ext cx="914400" cy="630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857251</xdr:colOff>
      <xdr:row>25</xdr:row>
      <xdr:rowOff>47625</xdr:rowOff>
    </xdr:from>
    <xdr:to>
      <xdr:col>0</xdr:col>
      <xdr:colOff>1733550</xdr:colOff>
      <xdr:row>45</xdr:row>
      <xdr:rowOff>168918</xdr:rowOff>
    </xdr:to>
    <xdr:pic>
      <xdr:nvPicPr>
        <xdr:cNvPr id="7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57251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8" name="char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1524000</xdr:colOff>
      <xdr:row>0</xdr:row>
      <xdr:rowOff>95249</xdr:rowOff>
    </xdr:from>
    <xdr:to>
      <xdr:col>2</xdr:col>
      <xdr:colOff>622609</xdr:colOff>
      <xdr:row>7</xdr:row>
      <xdr:rowOff>68036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49"/>
          <a:ext cx="3613459" cy="149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53%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47%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923925</xdr:colOff>
      <xdr:row>10</xdr:row>
      <xdr:rowOff>28576</xdr:rowOff>
    </xdr:from>
    <xdr:to>
      <xdr:col>2</xdr:col>
      <xdr:colOff>1066800</xdr:colOff>
      <xdr:row>16</xdr:row>
      <xdr:rowOff>76200</xdr:rowOff>
    </xdr:to>
    <xdr:sp macro="" textlink="">
      <xdr:nvSpPr>
        <xdr:cNvPr id="12" name="Rectángul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923925" y="2124076"/>
          <a:ext cx="4657725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2400300</xdr:colOff>
      <xdr:row>18</xdr:row>
      <xdr:rowOff>57150</xdr:rowOff>
    </xdr:from>
    <xdr:to>
      <xdr:col>2</xdr:col>
      <xdr:colOff>1000125</xdr:colOff>
      <xdr:row>20</xdr:row>
      <xdr:rowOff>85725</xdr:rowOff>
    </xdr:to>
    <xdr:sp macro="" textlink="">
      <xdr:nvSpPr>
        <xdr:cNvPr id="13" name="Rectángulo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400300" y="3676650"/>
          <a:ext cx="3114675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Junio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9"/>
  <sheetViews>
    <sheetView showGridLines="0" tabSelected="1" topLeftCell="A145" workbookViewId="0">
      <selection activeCell="C148" sqref="C148"/>
    </sheetView>
  </sheetViews>
  <sheetFormatPr baseColWidth="10" defaultRowHeight="15" x14ac:dyDescent="0.25"/>
  <cols>
    <col min="1" max="1" width="50.85546875" customWidth="1"/>
    <col min="2" max="2" width="16.85546875" customWidth="1"/>
    <col min="3" max="3" width="18.5703125" customWidth="1"/>
    <col min="4" max="4" width="17.7109375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2" spans="1:3" ht="20.25" x14ac:dyDescent="0.25">
      <c r="A52" s="3" t="s">
        <v>0</v>
      </c>
    </row>
    <row r="53" spans="1:3" ht="20.25" x14ac:dyDescent="0.25">
      <c r="A53" s="3"/>
    </row>
    <row r="54" spans="1:3" ht="15.75" x14ac:dyDescent="0.25">
      <c r="A54" s="49" t="s">
        <v>1</v>
      </c>
      <c r="B54" s="49"/>
      <c r="C54" s="49"/>
    </row>
    <row r="55" spans="1:3" ht="15.75" x14ac:dyDescent="0.25">
      <c r="A55" s="50" t="s">
        <v>65</v>
      </c>
      <c r="B55" s="50"/>
      <c r="C55" s="50"/>
    </row>
    <row r="56" spans="1:3" ht="15.75" x14ac:dyDescent="0.25">
      <c r="A56" s="4" t="s">
        <v>2</v>
      </c>
      <c r="B56" s="5" t="s">
        <v>3</v>
      </c>
      <c r="C56" s="6" t="s">
        <v>4</v>
      </c>
    </row>
    <row r="57" spans="1:3" ht="15.75" x14ac:dyDescent="0.25">
      <c r="A57" s="7" t="s">
        <v>5</v>
      </c>
      <c r="B57" s="8">
        <v>41954.505572851063</v>
      </c>
      <c r="C57" s="9">
        <f>+B57/B61*1</f>
        <v>0.44765576712786059</v>
      </c>
    </row>
    <row r="58" spans="1:3" ht="15.75" x14ac:dyDescent="0.25">
      <c r="A58" s="7" t="s">
        <v>6</v>
      </c>
      <c r="B58" s="8">
        <v>28956.337365431689</v>
      </c>
      <c r="C58" s="9">
        <f>+B58/B61*1</f>
        <v>0.30896494284808179</v>
      </c>
    </row>
    <row r="59" spans="1:3" ht="15.75" x14ac:dyDescent="0.25">
      <c r="A59" s="7" t="s">
        <v>7</v>
      </c>
      <c r="B59" s="10">
        <v>22274.619644002945</v>
      </c>
      <c r="C59" s="9">
        <f>+B59/B61*1</f>
        <v>0.23767082481529617</v>
      </c>
    </row>
    <row r="60" spans="1:3" ht="15.75" x14ac:dyDescent="0.25">
      <c r="A60" s="7" t="s">
        <v>8</v>
      </c>
      <c r="B60" s="11">
        <v>535</v>
      </c>
      <c r="C60" s="9">
        <f>+B60/B61*1</f>
        <v>5.708465208761373E-3</v>
      </c>
    </row>
    <row r="61" spans="1:3" ht="15.75" x14ac:dyDescent="0.25">
      <c r="A61" s="4" t="s">
        <v>9</v>
      </c>
      <c r="B61" s="12">
        <f>SUM(B57:B60)</f>
        <v>93720.462582285705</v>
      </c>
      <c r="C61" s="13">
        <f>SUM(C57:C60)</f>
        <v>0.99999999999999978</v>
      </c>
    </row>
    <row r="62" spans="1:3" ht="15.75" x14ac:dyDescent="0.25">
      <c r="A62" s="14" t="s">
        <v>10</v>
      </c>
      <c r="B62" s="15"/>
      <c r="C62" s="15"/>
    </row>
    <row r="64" spans="1:3" ht="15.75" x14ac:dyDescent="0.25">
      <c r="A64" s="49" t="s">
        <v>11</v>
      </c>
      <c r="B64" s="49"/>
    </row>
    <row r="65" spans="1:2" ht="15.75" x14ac:dyDescent="0.25">
      <c r="A65" s="52" t="s">
        <v>66</v>
      </c>
      <c r="B65" s="53"/>
    </row>
    <row r="66" spans="1:2" ht="15.75" x14ac:dyDescent="0.25">
      <c r="A66" s="4" t="s">
        <v>12</v>
      </c>
      <c r="B66" s="6" t="s">
        <v>3</v>
      </c>
    </row>
    <row r="67" spans="1:2" ht="15.75" x14ac:dyDescent="0.25">
      <c r="A67" s="16" t="s">
        <v>13</v>
      </c>
      <c r="B67" s="17">
        <v>24983</v>
      </c>
    </row>
    <row r="68" spans="1:2" ht="15.75" x14ac:dyDescent="0.25">
      <c r="A68" s="16" t="s">
        <v>15</v>
      </c>
      <c r="B68" s="17">
        <v>15695</v>
      </c>
    </row>
    <row r="69" spans="1:2" ht="15.75" x14ac:dyDescent="0.25">
      <c r="A69" s="16" t="s">
        <v>16</v>
      </c>
      <c r="B69" s="17">
        <v>9656</v>
      </c>
    </row>
    <row r="70" spans="1:2" ht="15.75" x14ac:dyDescent="0.25">
      <c r="A70" s="16" t="s">
        <v>14</v>
      </c>
      <c r="B70" s="17">
        <v>7944</v>
      </c>
    </row>
    <row r="71" spans="1:2" ht="15.75" x14ac:dyDescent="0.25">
      <c r="A71" s="16" t="s">
        <v>17</v>
      </c>
      <c r="B71" s="17">
        <v>6096</v>
      </c>
    </row>
    <row r="72" spans="1:2" ht="15.75" x14ac:dyDescent="0.25">
      <c r="A72" s="18" t="s">
        <v>19</v>
      </c>
      <c r="B72" s="19">
        <v>4164</v>
      </c>
    </row>
    <row r="73" spans="1:2" ht="15.75" x14ac:dyDescent="0.25">
      <c r="A73" s="16" t="s">
        <v>21</v>
      </c>
      <c r="B73" s="17">
        <v>3278</v>
      </c>
    </row>
    <row r="74" spans="1:2" ht="15.75" x14ac:dyDescent="0.25">
      <c r="A74" s="16" t="s">
        <v>20</v>
      </c>
      <c r="B74" s="17">
        <v>2742</v>
      </c>
    </row>
    <row r="75" spans="1:2" ht="15.75" x14ac:dyDescent="0.25">
      <c r="A75" s="16" t="s">
        <v>26</v>
      </c>
      <c r="B75" s="17">
        <v>2522</v>
      </c>
    </row>
    <row r="76" spans="1:2" ht="15.75" x14ac:dyDescent="0.25">
      <c r="A76" s="18" t="s">
        <v>18</v>
      </c>
      <c r="B76" s="17">
        <v>2383</v>
      </c>
    </row>
    <row r="77" spans="1:2" ht="15.75" x14ac:dyDescent="0.25">
      <c r="A77" s="16" t="s">
        <v>24</v>
      </c>
      <c r="B77" s="17">
        <v>2343</v>
      </c>
    </row>
    <row r="78" spans="1:2" ht="15.75" x14ac:dyDescent="0.25">
      <c r="A78" s="16" t="s">
        <v>23</v>
      </c>
      <c r="B78" s="17">
        <v>2317</v>
      </c>
    </row>
    <row r="79" spans="1:2" ht="15.75" x14ac:dyDescent="0.25">
      <c r="A79" s="16" t="s">
        <v>25</v>
      </c>
      <c r="B79" s="19">
        <v>2246</v>
      </c>
    </row>
    <row r="80" spans="1:2" ht="15.75" x14ac:dyDescent="0.25">
      <c r="A80" s="16" t="s">
        <v>27</v>
      </c>
      <c r="B80" s="17">
        <v>1691</v>
      </c>
    </row>
    <row r="81" spans="1:3" ht="15.75" x14ac:dyDescent="0.25">
      <c r="A81" s="16" t="s">
        <v>22</v>
      </c>
      <c r="B81" s="17">
        <v>1425</v>
      </c>
    </row>
    <row r="82" spans="1:3" ht="15.75" x14ac:dyDescent="0.25">
      <c r="A82" s="16" t="s">
        <v>28</v>
      </c>
      <c r="B82" s="17">
        <v>1235</v>
      </c>
    </row>
    <row r="83" spans="1:3" ht="15.75" x14ac:dyDescent="0.25">
      <c r="A83" s="16" t="s">
        <v>29</v>
      </c>
      <c r="B83" s="17">
        <v>1231</v>
      </c>
    </row>
    <row r="84" spans="1:3" ht="15.75" x14ac:dyDescent="0.25">
      <c r="A84" s="16" t="s">
        <v>30</v>
      </c>
      <c r="B84" s="17">
        <v>546</v>
      </c>
    </row>
    <row r="85" spans="1:3" ht="15.75" x14ac:dyDescent="0.25">
      <c r="A85" s="16" t="s">
        <v>33</v>
      </c>
      <c r="B85" s="19">
        <v>494</v>
      </c>
    </row>
    <row r="86" spans="1:3" ht="15.75" x14ac:dyDescent="0.25">
      <c r="A86" s="16" t="s">
        <v>31</v>
      </c>
      <c r="B86" s="17">
        <v>434</v>
      </c>
    </row>
    <row r="87" spans="1:3" ht="15.75" x14ac:dyDescent="0.25">
      <c r="A87" s="16" t="s">
        <v>32</v>
      </c>
      <c r="B87" s="17">
        <v>246</v>
      </c>
    </row>
    <row r="88" spans="1:3" ht="15.75" x14ac:dyDescent="0.25">
      <c r="A88" s="16" t="s">
        <v>34</v>
      </c>
      <c r="B88" s="17">
        <v>49</v>
      </c>
    </row>
    <row r="89" spans="1:3" ht="15.75" x14ac:dyDescent="0.25">
      <c r="A89" s="20" t="s">
        <v>9</v>
      </c>
      <c r="B89" s="21">
        <f>SUM(B67:B88)</f>
        <v>93720</v>
      </c>
      <c r="C89" s="22">
        <v>1</v>
      </c>
    </row>
    <row r="90" spans="1:3" ht="15.75" x14ac:dyDescent="0.25">
      <c r="A90" s="14" t="s">
        <v>10</v>
      </c>
      <c r="B90" s="15"/>
      <c r="C90" s="22"/>
    </row>
    <row r="96" spans="1:3" ht="18.75" x14ac:dyDescent="0.25">
      <c r="A96" s="23" t="s">
        <v>35</v>
      </c>
    </row>
    <row r="98" spans="1:3" ht="15.75" x14ac:dyDescent="0.25">
      <c r="A98" s="54" t="s">
        <v>36</v>
      </c>
      <c r="B98" s="55"/>
      <c r="C98" s="56"/>
    </row>
    <row r="99" spans="1:3" ht="15.75" x14ac:dyDescent="0.25">
      <c r="A99" s="57" t="s">
        <v>66</v>
      </c>
      <c r="B99" s="58"/>
      <c r="C99" s="59"/>
    </row>
    <row r="100" spans="1:3" ht="15.75" x14ac:dyDescent="0.25">
      <c r="A100" s="4" t="s">
        <v>2</v>
      </c>
      <c r="B100" s="5" t="s">
        <v>3</v>
      </c>
      <c r="C100" s="6" t="s">
        <v>4</v>
      </c>
    </row>
    <row r="101" spans="1:3" ht="15.75" x14ac:dyDescent="0.25">
      <c r="A101" s="7" t="s">
        <v>7</v>
      </c>
      <c r="B101" s="10">
        <v>1111</v>
      </c>
      <c r="C101" s="9">
        <f>+B101/B105*1</f>
        <v>0.46485355648535565</v>
      </c>
    </row>
    <row r="102" spans="1:3" ht="15.75" x14ac:dyDescent="0.25">
      <c r="A102" s="7" t="s">
        <v>5</v>
      </c>
      <c r="B102" s="8">
        <v>850</v>
      </c>
      <c r="C102" s="9">
        <f>+B102/B105*1</f>
        <v>0.35564853556485354</v>
      </c>
    </row>
    <row r="103" spans="1:3" ht="15.75" x14ac:dyDescent="0.25">
      <c r="A103" s="7" t="s">
        <v>6</v>
      </c>
      <c r="B103" s="8">
        <v>422</v>
      </c>
      <c r="C103" s="9">
        <f>+B103/B105*1</f>
        <v>0.17656903765690377</v>
      </c>
    </row>
    <row r="104" spans="1:3" ht="15.75" x14ac:dyDescent="0.25">
      <c r="A104" s="7" t="s">
        <v>8</v>
      </c>
      <c r="B104" s="11">
        <v>7</v>
      </c>
      <c r="C104" s="9">
        <f>+B104/B105*1</f>
        <v>2.9288702928870294E-3</v>
      </c>
    </row>
    <row r="105" spans="1:3" ht="15.75" x14ac:dyDescent="0.25">
      <c r="A105" s="4" t="s">
        <v>9</v>
      </c>
      <c r="B105" s="12">
        <f>SUM(B101:B104)</f>
        <v>2390</v>
      </c>
      <c r="C105" s="13">
        <f>SUM(C101:C104)</f>
        <v>1</v>
      </c>
    </row>
    <row r="106" spans="1:3" ht="15.75" x14ac:dyDescent="0.25">
      <c r="A106" s="14" t="s">
        <v>10</v>
      </c>
      <c r="B106" s="15"/>
      <c r="C106" s="15"/>
    </row>
    <row r="108" spans="1:3" ht="15.75" x14ac:dyDescent="0.25">
      <c r="A108" s="47" t="s">
        <v>37</v>
      </c>
      <c r="B108" s="47"/>
    </row>
    <row r="109" spans="1:3" ht="15.75" x14ac:dyDescent="0.25">
      <c r="A109" s="48" t="s">
        <v>66</v>
      </c>
      <c r="B109" s="48"/>
    </row>
    <row r="110" spans="1:3" ht="15.75" x14ac:dyDescent="0.25">
      <c r="A110" s="24" t="s">
        <v>38</v>
      </c>
      <c r="B110" s="25" t="s">
        <v>3</v>
      </c>
    </row>
    <row r="111" spans="1:3" ht="15.75" x14ac:dyDescent="0.25">
      <c r="A111" s="26" t="s">
        <v>13</v>
      </c>
      <c r="B111" s="8">
        <v>587</v>
      </c>
    </row>
    <row r="112" spans="1:3" ht="15.75" x14ac:dyDescent="0.25">
      <c r="A112" s="7" t="s">
        <v>40</v>
      </c>
      <c r="B112" s="8">
        <v>412</v>
      </c>
    </row>
    <row r="113" spans="1:2" ht="15.75" x14ac:dyDescent="0.25">
      <c r="A113" s="28" t="s">
        <v>41</v>
      </c>
      <c r="B113" s="8">
        <v>227</v>
      </c>
    </row>
    <row r="114" spans="1:2" ht="15.75" x14ac:dyDescent="0.25">
      <c r="A114" s="7" t="s">
        <v>47</v>
      </c>
      <c r="B114" s="8">
        <v>201</v>
      </c>
    </row>
    <row r="115" spans="1:2" ht="15.75" x14ac:dyDescent="0.25">
      <c r="A115" s="7" t="s">
        <v>39</v>
      </c>
      <c r="B115" s="27">
        <v>173</v>
      </c>
    </row>
    <row r="116" spans="1:2" ht="15.75" x14ac:dyDescent="0.25">
      <c r="A116" s="29" t="s">
        <v>43</v>
      </c>
      <c r="B116" s="30">
        <v>162</v>
      </c>
    </row>
    <row r="117" spans="1:2" ht="15.75" x14ac:dyDescent="0.25">
      <c r="A117" s="7" t="s">
        <v>42</v>
      </c>
      <c r="B117" s="8">
        <v>118</v>
      </c>
    </row>
    <row r="118" spans="1:2" ht="15.75" x14ac:dyDescent="0.25">
      <c r="A118" s="28" t="s">
        <v>22</v>
      </c>
      <c r="B118" s="27">
        <v>110</v>
      </c>
    </row>
    <row r="119" spans="1:2" ht="15.75" x14ac:dyDescent="0.25">
      <c r="A119" s="7" t="s">
        <v>44</v>
      </c>
      <c r="B119" s="27">
        <v>84</v>
      </c>
    </row>
    <row r="120" spans="1:2" ht="15.75" x14ac:dyDescent="0.25">
      <c r="A120" s="7" t="s">
        <v>48</v>
      </c>
      <c r="B120" s="27">
        <v>61</v>
      </c>
    </row>
    <row r="121" spans="1:2" ht="15.75" x14ac:dyDescent="0.25">
      <c r="A121" s="7" t="s">
        <v>46</v>
      </c>
      <c r="B121" s="8">
        <v>49</v>
      </c>
    </row>
    <row r="122" spans="1:2" ht="15.75" x14ac:dyDescent="0.25">
      <c r="A122" s="7" t="s">
        <v>24</v>
      </c>
      <c r="B122" s="8">
        <v>41</v>
      </c>
    </row>
    <row r="123" spans="1:2" ht="15.75" x14ac:dyDescent="0.25">
      <c r="A123" s="29" t="s">
        <v>23</v>
      </c>
      <c r="B123" s="32">
        <v>36</v>
      </c>
    </row>
    <row r="124" spans="1:2" ht="15.75" x14ac:dyDescent="0.25">
      <c r="A124" s="7" t="s">
        <v>45</v>
      </c>
      <c r="B124" s="31">
        <v>28</v>
      </c>
    </row>
    <row r="125" spans="1:2" ht="15.75" x14ac:dyDescent="0.25">
      <c r="A125" s="7" t="s">
        <v>30</v>
      </c>
      <c r="B125" s="32">
        <v>26</v>
      </c>
    </row>
    <row r="126" spans="1:2" ht="15.75" x14ac:dyDescent="0.25">
      <c r="A126" s="7" t="s">
        <v>49</v>
      </c>
      <c r="B126" s="8">
        <v>22</v>
      </c>
    </row>
    <row r="127" spans="1:2" ht="15.75" x14ac:dyDescent="0.25">
      <c r="A127" s="26" t="s">
        <v>29</v>
      </c>
      <c r="B127" s="32">
        <v>16</v>
      </c>
    </row>
    <row r="128" spans="1:2" ht="15.75" x14ac:dyDescent="0.25">
      <c r="A128" s="29" t="s">
        <v>33</v>
      </c>
      <c r="B128" s="32">
        <v>16</v>
      </c>
    </row>
    <row r="129" spans="1:3" ht="15.75" x14ac:dyDescent="0.25">
      <c r="A129" s="7" t="s">
        <v>28</v>
      </c>
      <c r="B129" s="30">
        <v>13</v>
      </c>
    </row>
    <row r="130" spans="1:3" ht="15.75" x14ac:dyDescent="0.25">
      <c r="A130" s="26" t="s">
        <v>32</v>
      </c>
      <c r="B130" s="32">
        <v>5</v>
      </c>
    </row>
    <row r="131" spans="1:3" ht="15.75" x14ac:dyDescent="0.25">
      <c r="A131" s="28" t="s">
        <v>50</v>
      </c>
      <c r="B131" s="32">
        <v>3</v>
      </c>
    </row>
    <row r="132" spans="1:3" ht="15.75" x14ac:dyDescent="0.25">
      <c r="A132" s="29" t="s">
        <v>34</v>
      </c>
      <c r="B132" s="32">
        <v>0</v>
      </c>
    </row>
    <row r="133" spans="1:3" ht="15.75" x14ac:dyDescent="0.25">
      <c r="A133" s="33" t="s">
        <v>9</v>
      </c>
      <c r="B133" s="34">
        <f>SUM(B111:B132)</f>
        <v>2390</v>
      </c>
      <c r="C133" s="22">
        <v>2</v>
      </c>
    </row>
    <row r="134" spans="1:3" ht="15.75" x14ac:dyDescent="0.25">
      <c r="A134" s="14" t="s">
        <v>10</v>
      </c>
      <c r="B134" s="15"/>
      <c r="C134" s="22"/>
    </row>
    <row r="141" spans="1:3" ht="18.75" x14ac:dyDescent="0.25">
      <c r="A141" s="23" t="s">
        <v>51</v>
      </c>
    </row>
    <row r="143" spans="1:3" ht="15.75" x14ac:dyDescent="0.25">
      <c r="A143" s="49" t="s">
        <v>52</v>
      </c>
      <c r="B143" s="49"/>
    </row>
    <row r="144" spans="1:3" ht="15.75" x14ac:dyDescent="0.25">
      <c r="A144" s="50" t="s">
        <v>66</v>
      </c>
      <c r="B144" s="50"/>
    </row>
    <row r="145" spans="1:3" ht="15" customHeight="1" x14ac:dyDescent="0.25">
      <c r="A145" s="51" t="s">
        <v>53</v>
      </c>
      <c r="B145" s="51" t="s">
        <v>3</v>
      </c>
    </row>
    <row r="146" spans="1:3" ht="15" customHeight="1" x14ac:dyDescent="0.25">
      <c r="A146" s="51"/>
      <c r="B146" s="51"/>
    </row>
    <row r="147" spans="1:3" ht="35.25" customHeight="1" x14ac:dyDescent="0.25">
      <c r="A147" s="35" t="s">
        <v>54</v>
      </c>
      <c r="B147" s="36">
        <v>17</v>
      </c>
    </row>
    <row r="148" spans="1:3" ht="51" customHeight="1" x14ac:dyDescent="0.25">
      <c r="A148" s="37" t="s">
        <v>55</v>
      </c>
      <c r="B148" s="36">
        <v>9</v>
      </c>
    </row>
    <row r="149" spans="1:3" ht="36" customHeight="1" x14ac:dyDescent="0.25">
      <c r="A149" s="37" t="s">
        <v>68</v>
      </c>
      <c r="B149" s="36">
        <v>2</v>
      </c>
    </row>
    <row r="150" spans="1:3" ht="35.25" customHeight="1" x14ac:dyDescent="0.25">
      <c r="A150" s="35" t="s">
        <v>56</v>
      </c>
      <c r="B150" s="36">
        <v>6</v>
      </c>
    </row>
    <row r="151" spans="1:3" ht="18" customHeight="1" x14ac:dyDescent="0.25">
      <c r="A151" s="4" t="s">
        <v>9</v>
      </c>
      <c r="B151" s="6">
        <f>SUM(B147:B150)</f>
        <v>34</v>
      </c>
    </row>
    <row r="152" spans="1:3" ht="15.75" x14ac:dyDescent="0.25">
      <c r="A152" s="14" t="s">
        <v>10</v>
      </c>
      <c r="B152" s="15"/>
    </row>
    <row r="153" spans="1:3" ht="15.75" x14ac:dyDescent="0.25">
      <c r="A153" s="14"/>
      <c r="B153" s="15"/>
    </row>
    <row r="154" spans="1:3" ht="18.75" x14ac:dyDescent="0.25">
      <c r="A154" s="38" t="s">
        <v>57</v>
      </c>
      <c r="B154" s="15"/>
    </row>
    <row r="155" spans="1:3" ht="15.75" x14ac:dyDescent="0.25">
      <c r="A155" s="14"/>
    </row>
    <row r="156" spans="1:3" ht="15.75" x14ac:dyDescent="0.25">
      <c r="A156" s="6" t="s">
        <v>58</v>
      </c>
      <c r="B156" s="6" t="s">
        <v>59</v>
      </c>
    </row>
    <row r="157" spans="1:3" ht="31.5" x14ac:dyDescent="0.25">
      <c r="A157" s="39" t="s">
        <v>60</v>
      </c>
      <c r="B157" s="40">
        <f>797-13</f>
        <v>784</v>
      </c>
    </row>
    <row r="158" spans="1:3" ht="15.75" x14ac:dyDescent="0.25">
      <c r="A158" s="41" t="s">
        <v>61</v>
      </c>
      <c r="B158" s="42">
        <v>229</v>
      </c>
    </row>
    <row r="159" spans="1:3" ht="15.75" x14ac:dyDescent="0.25">
      <c r="A159" s="41" t="s">
        <v>67</v>
      </c>
      <c r="B159" s="42">
        <v>13</v>
      </c>
    </row>
    <row r="160" spans="1:3" ht="31.5" x14ac:dyDescent="0.25">
      <c r="A160" s="39" t="s">
        <v>62</v>
      </c>
      <c r="B160" s="43">
        <v>4348</v>
      </c>
      <c r="C160" s="22"/>
    </row>
    <row r="161" spans="1:3" ht="15.75" x14ac:dyDescent="0.25">
      <c r="A161" s="14" t="s">
        <v>10</v>
      </c>
      <c r="B161" s="44"/>
    </row>
    <row r="162" spans="1:3" ht="15.75" x14ac:dyDescent="0.25">
      <c r="B162" s="46"/>
      <c r="C162" s="46"/>
    </row>
    <row r="164" spans="1:3" ht="15.75" x14ac:dyDescent="0.25">
      <c r="B164" s="45" t="s">
        <v>63</v>
      </c>
      <c r="C164" s="45"/>
    </row>
    <row r="165" spans="1:3" ht="15.75" x14ac:dyDescent="0.25">
      <c r="B165" s="46" t="s">
        <v>64</v>
      </c>
      <c r="C165" s="46"/>
    </row>
    <row r="166" spans="1:3" ht="15.75" x14ac:dyDescent="0.25">
      <c r="C166" s="22">
        <v>3</v>
      </c>
    </row>
    <row r="168" spans="1:3" ht="15.75" x14ac:dyDescent="0.25">
      <c r="B168" s="46"/>
      <c r="C168" s="46"/>
    </row>
    <row r="169" spans="1:3" ht="15.75" x14ac:dyDescent="0.25">
      <c r="C169" s="22"/>
    </row>
  </sheetData>
  <mergeCells count="12">
    <mergeCell ref="A99:C99"/>
    <mergeCell ref="A54:C54"/>
    <mergeCell ref="A55:C55"/>
    <mergeCell ref="A64:B64"/>
    <mergeCell ref="A65:B65"/>
    <mergeCell ref="A98:C98"/>
    <mergeCell ref="A108:B108"/>
    <mergeCell ref="A109:B109"/>
    <mergeCell ref="A143:B143"/>
    <mergeCell ref="A144:B144"/>
    <mergeCell ref="A145:A146"/>
    <mergeCell ref="B145:B146"/>
  </mergeCells>
  <conditionalFormatting sqref="A57:A6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{ABCE301A-2FA6-48EB-851C-522BE414426E}</x14:id>
        </ext>
      </extLst>
    </cfRule>
  </conditionalFormatting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CE301A-2FA6-48EB-851C-522BE41442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A57:A60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2024-07-10T19:58:45Z</cp:lastPrinted>
  <dcterms:created xsi:type="dcterms:W3CDTF">2024-07-10T19:55:08Z</dcterms:created>
  <dcterms:modified xsi:type="dcterms:W3CDTF">2024-07-19T00:05:49Z</dcterms:modified>
</cp:coreProperties>
</file>