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septiembre 2023\"/>
    </mc:Choice>
  </mc:AlternateContent>
  <xr:revisionPtr revIDLastSave="0" documentId="13_ncr:1_{BCE3D469-5877-451A-944A-93815545D4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lio-sept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3" i="1" l="1"/>
  <c r="B152" i="1"/>
  <c r="B105" i="1"/>
  <c r="C103" i="1" s="1"/>
  <c r="B88" i="1"/>
  <c r="B61" i="1"/>
  <c r="C60" i="1" s="1"/>
  <c r="C104" i="1" l="1"/>
  <c r="C102" i="1"/>
  <c r="C101" i="1"/>
  <c r="C58" i="1"/>
  <c r="C59" i="1"/>
  <c r="C57" i="1"/>
  <c r="C105" i="1" l="1"/>
  <c r="C61" i="1"/>
</calcChain>
</file>

<file path=xl/sharedStrings.xml><?xml version="1.0" encoding="utf-8"?>
<sst xmlns="http://schemas.openxmlformats.org/spreadsheetml/2006/main" count="102" uniqueCount="72">
  <si>
    <r>
      <t>Asistencias Brindadas por Tipos de Seguros</t>
    </r>
    <r>
      <rPr>
        <b/>
        <sz val="16"/>
        <color rgb="FF002060"/>
        <rFont val="Times New Roman"/>
        <family val="1"/>
      </rPr>
      <t>:</t>
    </r>
    <r>
      <rPr>
        <sz val="11"/>
        <color theme="1"/>
        <rFont val="Calibri"/>
        <family val="2"/>
        <scheme val="minor"/>
      </rPr>
      <t xml:space="preserve"> </t>
    </r>
  </si>
  <si>
    <t>Tipos de Seguros</t>
  </si>
  <si>
    <t>Cantidad</t>
  </si>
  <si>
    <t>%</t>
  </si>
  <si>
    <t>Informaciones Generales del  SDSS</t>
  </si>
  <si>
    <t>Seguro de Vejez, Discapacidad y Sobrevivencia (SVDS)</t>
  </si>
  <si>
    <t>Seguro Familiar de Salud (SFS)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</si>
  <si>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</si>
  <si>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</si>
  <si>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</si>
  <si>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</si>
  <si>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</si>
  <si>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</si>
  <si>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</si>
  <si>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</si>
  <si>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</si>
  <si>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Punto GOB Megacentro </t>
  </si>
  <si>
    <t xml:space="preserve">La Vega </t>
  </si>
  <si>
    <t xml:space="preserve">Higüey </t>
  </si>
  <si>
    <t>Punto GOB Sambil</t>
  </si>
  <si>
    <t xml:space="preserve">Barahona </t>
  </si>
  <si>
    <t xml:space="preserve">San Francisco de Macorís </t>
  </si>
  <si>
    <t>Mao</t>
  </si>
  <si>
    <t>Puerto Plata</t>
  </si>
  <si>
    <t xml:space="preserve">Azua </t>
  </si>
  <si>
    <t xml:space="preserve">San Juan de la Maguana </t>
  </si>
  <si>
    <t>Bávaro</t>
  </si>
  <si>
    <t>San Cristóbal</t>
  </si>
  <si>
    <t xml:space="preserve">Samaná </t>
  </si>
  <si>
    <t>Bahoruco</t>
  </si>
  <si>
    <t>Punto GOB Expreso Occidental Mall</t>
  </si>
  <si>
    <t>Punto GOB Expreso Las Américas</t>
  </si>
  <si>
    <t>Punto GOB Expreso Santiago</t>
  </si>
  <si>
    <t>Quejas, Reclamaciones y Denuncias:</t>
  </si>
  <si>
    <t>Quejas, Reclamaciones y Denuncias Atendidas por Tipos de Seguros</t>
  </si>
  <si>
    <t>Quejas, Reclamaciones y Denuncias Atendidas por Oficinas</t>
  </si>
  <si>
    <t xml:space="preserve"> Oficinas</t>
  </si>
  <si>
    <t>Santiago</t>
  </si>
  <si>
    <t>San Pedro de Macorís</t>
  </si>
  <si>
    <t>Azua</t>
  </si>
  <si>
    <t>La Vega</t>
  </si>
  <si>
    <t>La Romana</t>
  </si>
  <si>
    <t>San Francisco de Macorís</t>
  </si>
  <si>
    <t>Punto GOB Megacentro</t>
  </si>
  <si>
    <t>Higüey</t>
  </si>
  <si>
    <t>Barahona</t>
  </si>
  <si>
    <t xml:space="preserve">Puerto Plata </t>
  </si>
  <si>
    <t>San Juan de la Maguana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</si>
  <si>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</si>
  <si>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</si>
  <si>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</si>
  <si>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</si>
  <si>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</si>
  <si>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</si>
  <si>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Operativos de Orientación y Defensoría en Centros de Salud y Centros de Trabajos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</si>
  <si>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</si>
  <si>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</si>
  <si>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</si>
  <si>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</si>
  <si>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>Cartas de No Cobertura Entregadas  a los Afiliados</t>
  </si>
  <si>
    <t xml:space="preserve">Históricos de Descuentos Solicitados a la TSS y Entregados a los Afiliados. </t>
  </si>
  <si>
    <t>Directora de Planificación y Desarrollo</t>
  </si>
  <si>
    <t>Distribución  de Asistencias Brindadas por Tipos de Seguros</t>
  </si>
  <si>
    <t>Julio-Septiembre 2023</t>
  </si>
  <si>
    <t>Punto Expreso Las Américas</t>
  </si>
  <si>
    <t>Julio-Septiembre  2023</t>
  </si>
  <si>
    <t>Julio -Septiembre 2023</t>
  </si>
  <si>
    <t>Talleres Impartidos</t>
  </si>
  <si>
    <t>Los Conversatorios de Orientación Dirigidos a grupos Organizados y Estudios del SDSS equivalentes a 3 en la suma del trimestre, son corespondientes al mes de Septiembre 2023</t>
  </si>
  <si>
    <t xml:space="preserve">Certificaciones de Aportes Entregadas a los Afiliados Según Convenio con España </t>
  </si>
  <si>
    <t>Conversatorios de Orientación Dirigidos a Grupos Organizados y Estudios del SDSS</t>
  </si>
  <si>
    <t>Xiormara de Coo.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</si>
</sst>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FFFF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" borderId="4" xfId="0" applyFont="1" applyFill="1" applyBorder="1" applyAlignment="1">
      <alignment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7" fillId="0" borderId="4" xfId="0" applyNumberFormat="1" applyFont="1" applyBorder="1"/>
    <xf numFmtId="3" fontId="8" fillId="0" borderId="4" xfId="0" applyNumberFormat="1" applyFont="1" applyBorder="1" applyAlignment="1">
      <alignment horizontal="center"/>
    </xf>
    <xf numFmtId="10" fontId="8" fillId="4" borderId="4" xfId="1" applyNumberFormat="1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4" xfId="0" applyFont="1" applyBorder="1"/>
    <xf numFmtId="3" fontId="7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3" fontId="6" fillId="5" borderId="4" xfId="0" applyNumberFormat="1" applyFont="1" applyFill="1" applyBorder="1"/>
    <xf numFmtId="49" fontId="6" fillId="5" borderId="4" xfId="0" applyNumberFormat="1" applyFont="1" applyFill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8" fillId="4" borderId="4" xfId="2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8" fillId="4" borderId="4" xfId="2" applyNumberFormat="1" applyFont="1" applyFill="1" applyBorder="1" applyAlignment="1">
      <alignment horizontal="center"/>
    </xf>
    <xf numFmtId="0" fontId="8" fillId="0" borderId="4" xfId="2" applyFont="1" applyBorder="1" applyAlignment="1">
      <alignment horizontal="center"/>
    </xf>
    <xf numFmtId="3" fontId="6" fillId="6" borderId="4" xfId="0" applyNumberFormat="1" applyFont="1" applyFill="1" applyBorder="1"/>
    <xf numFmtId="3" fontId="6" fillId="6" borderId="4" xfId="0" applyNumberFormat="1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3" fontId="13" fillId="4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vertical="center" wrapText="1"/>
    </xf>
    <xf numFmtId="0" fontId="14" fillId="7" borderId="4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3" fillId="7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justify" vertical="center"/>
    </xf>
    <xf numFmtId="0" fontId="6" fillId="2" borderId="4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46</xdr:row>
      <xdr:rowOff>85725</xdr:rowOff>
    </xdr:from>
    <xdr:to>
      <xdr:col>1</xdr:col>
      <xdr:colOff>200025</xdr:colOff>
      <xdr:row>51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9039225"/>
          <a:ext cx="1514475" cy="9048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1398422</xdr:colOff>
      <xdr:row>88</xdr:row>
      <xdr:rowOff>47625</xdr:rowOff>
    </xdr:from>
    <xdr:to>
      <xdr:col>1</xdr:col>
      <xdr:colOff>514350</xdr:colOff>
      <xdr:row>89</xdr:row>
      <xdr:rowOff>116833</xdr:rowOff>
    </xdr:to>
    <xdr:pic>
      <xdr:nvPicPr>
        <xdr:cNvPr id="3" name="Imagen 2" descr="Elemento-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422" y="17459325"/>
          <a:ext cx="2583028" cy="26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2000249</xdr:colOff>
      <xdr:row>90</xdr:row>
      <xdr:rowOff>47625</xdr:rowOff>
    </xdr:from>
    <xdr:to>
      <xdr:col>0</xdr:col>
      <xdr:colOff>3467100</xdr:colOff>
      <xdr:row>94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9" y="17859375"/>
          <a:ext cx="1466851" cy="8477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1902141</xdr:colOff>
      <xdr:row>132</xdr:row>
      <xdr:rowOff>171450</xdr:rowOff>
    </xdr:from>
    <xdr:to>
      <xdr:col>1</xdr:col>
      <xdr:colOff>1019176</xdr:colOff>
      <xdr:row>133</xdr:row>
      <xdr:rowOff>180639</xdr:rowOff>
    </xdr:to>
    <xdr:pic>
      <xdr:nvPicPr>
        <xdr:cNvPr id="5" name="Imagen 4" descr="Elemento-0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2141" y="26355675"/>
          <a:ext cx="2326960" cy="20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1801512</xdr:colOff>
      <xdr:row>134</xdr:row>
      <xdr:rowOff>152400</xdr:rowOff>
    </xdr:from>
    <xdr:ext cx="1579863" cy="99060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512" y="26736675"/>
          <a:ext cx="1579863" cy="9906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304800</xdr:colOff>
      <xdr:row>3</xdr:row>
      <xdr:rowOff>66675</xdr:rowOff>
    </xdr:from>
    <xdr:to>
      <xdr:col>0</xdr:col>
      <xdr:colOff>790575</xdr:colOff>
      <xdr:row>6</xdr:row>
      <xdr:rowOff>91494</xdr:rowOff>
    </xdr:to>
    <xdr:pic>
      <xdr:nvPicPr>
        <xdr:cNvPr id="7" name="Imagen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38175"/>
          <a:ext cx="485775" cy="7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914400</xdr:colOff>
      <xdr:row>46</xdr:row>
      <xdr:rowOff>85725</xdr:rowOff>
    </xdr:to>
    <xdr:pic>
      <xdr:nvPicPr>
        <xdr:cNvPr id="8" name="Imagen 20" descr="ENE ONE Introducción a la Estadísti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43919" r="86040" b="-932"/>
        <a:stretch>
          <a:fillRect/>
        </a:stretch>
      </xdr:blipFill>
      <xdr:spPr bwMode="auto">
        <a:xfrm>
          <a:off x="0" y="2647950"/>
          <a:ext cx="914400" cy="639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885826</xdr:colOff>
      <xdr:row>25</xdr:row>
      <xdr:rowOff>47625</xdr:rowOff>
    </xdr:from>
    <xdr:to>
      <xdr:col>0</xdr:col>
      <xdr:colOff>1762125</xdr:colOff>
      <xdr:row>45</xdr:row>
      <xdr:rowOff>168918</xdr:rowOff>
    </xdr:to>
    <xdr:pic>
      <xdr:nvPicPr>
        <xdr:cNvPr id="9" name="Imagen 21" descr="ENE ONE Introducción a la Estadístic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67" t="61737" r="69514" b="-44"/>
        <a:stretch>
          <a:fillRect/>
        </a:stretch>
      </xdr:blipFill>
      <xdr:spPr bwMode="auto">
        <a:xfrm>
          <a:off x="885826" y="5000625"/>
          <a:ext cx="876299" cy="393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1209675</xdr:colOff>
      <xdr:row>14</xdr:row>
      <xdr:rowOff>76200</xdr:rowOff>
    </xdr:from>
    <xdr:to>
      <xdr:col>0</xdr:col>
      <xdr:colOff>1855627</xdr:colOff>
      <xdr:row>18</xdr:row>
      <xdr:rowOff>47625</xdr:rowOff>
    </xdr:to>
    <xdr:pic>
      <xdr:nvPicPr>
        <xdr:cNvPr id="10" name="cha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933700"/>
          <a:ext cx="645952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1524000</xdr:colOff>
      <xdr:row>0</xdr:row>
      <xdr:rowOff>95249</xdr:rowOff>
    </xdr:from>
    <xdr:to>
      <xdr:col>2</xdr:col>
      <xdr:colOff>622609</xdr:colOff>
      <xdr:row>7</xdr:row>
      <xdr:rowOff>68036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49"/>
          <a:ext cx="3327709" cy="149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1266825</xdr:colOff>
      <xdr:row>11</xdr:row>
      <xdr:rowOff>133350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1790700"/>
          <a:ext cx="126682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%</a:t>
          </a: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53%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904875</xdr:colOff>
      <xdr:row>19</xdr:row>
      <xdr:rowOff>9525</xdr:rowOff>
    </xdr:from>
    <xdr:to>
      <xdr:col>0</xdr:col>
      <xdr:colOff>2209800</xdr:colOff>
      <xdr:row>23</xdr:row>
      <xdr:rowOff>123825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04875" y="3819525"/>
          <a:ext cx="1304925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1162050</xdr:colOff>
      <xdr:row>9</xdr:row>
      <xdr:rowOff>28576</xdr:rowOff>
    </xdr:from>
    <xdr:to>
      <xdr:col>3</xdr:col>
      <xdr:colOff>581025</xdr:colOff>
      <xdr:row>16</xdr:row>
      <xdr:rowOff>95250</xdr:rowOff>
    </xdr:to>
    <xdr:sp macro="" textlink="">
      <xdr:nvSpPr>
        <xdr:cNvPr id="14" name="Rectángulo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162050" y="1933576"/>
          <a:ext cx="4410075" cy="140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 Mensuales de  la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2581275</xdr:colOff>
      <xdr:row>18</xdr:row>
      <xdr:rowOff>133350</xdr:rowOff>
    </xdr:from>
    <xdr:to>
      <xdr:col>3</xdr:col>
      <xdr:colOff>57150</xdr:colOff>
      <xdr:row>20</xdr:row>
      <xdr:rowOff>161925</xdr:rowOff>
    </xdr:to>
    <xdr:sp macro="" textlink="">
      <xdr:nvSpPr>
        <xdr:cNvPr id="15" name="Rectángul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581275" y="3752850"/>
          <a:ext cx="2466975" cy="409575"/>
        </a:xfrm>
        <a:prstGeom prst="rect">
          <a:avLst/>
        </a:prstGeom>
        <a:solidFill>
          <a:srgbClr val="FF0000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23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Julio - Septiembre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9"/>
  <sheetViews>
    <sheetView showGridLines="0" tabSelected="1" workbookViewId="0">
      <selection activeCell="C26" sqref="C26"/>
    </sheetView>
  </sheetViews>
  <sheetFormatPr baseColWidth="10" defaultRowHeight="15" x14ac:dyDescent="0.25"/>
  <cols>
    <col min="1" max="1" width="52.140625" customWidth="1"/>
  </cols>
  <sheetData>
    <row r="1" spans="1:1" x14ac:dyDescent="0.25">
      <c r="A1" s="1"/>
    </row>
    <row r="2" spans="1:1" x14ac:dyDescent="0.25">
      <c r="A2" s="1"/>
    </row>
    <row r="4" spans="1:1" ht="30" x14ac:dyDescent="0.25">
      <c r="A4" s="2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52" spans="1:3" ht="20.25" x14ac:dyDescent="0.25">
      <c r="A52" s="3" t="s">
        <v>0</v>
      </c>
    </row>
    <row r="53" spans="1:3" ht="20.25" x14ac:dyDescent="0.25">
      <c r="A53" s="3"/>
    </row>
    <row r="54" spans="1:3" ht="15.75" x14ac:dyDescent="0.25">
      <c r="A54" s="52" t="s">
        <v>62</v>
      </c>
      <c r="B54" s="53"/>
      <c r="C54" s="54"/>
    </row>
    <row r="55" spans="1:3" ht="15.75" x14ac:dyDescent="0.25">
      <c r="A55" s="49" t="s">
        <v>63</v>
      </c>
      <c r="B55" s="50"/>
      <c r="C55" s="51"/>
    </row>
    <row r="56" spans="1:3" ht="15.75" x14ac:dyDescent="0.25">
      <c r="A56" s="4" t="s">
        <v>1</v>
      </c>
      <c r="B56" s="5" t="s">
        <v>2</v>
      </c>
      <c r="C56" s="6" t="s">
        <v>3</v>
      </c>
    </row>
    <row r="57" spans="1:3" ht="15.75" x14ac:dyDescent="0.25">
      <c r="A57" s="7" t="s">
        <v>4</v>
      </c>
      <c r="B57" s="37">
        <v>132318.84025985128</v>
      </c>
      <c r="C57" s="9">
        <f>+B57/B61*1</f>
        <v>0.40796673235756942</v>
      </c>
    </row>
    <row r="58" spans="1:3" ht="15.75" x14ac:dyDescent="0.25">
      <c r="A58" s="7" t="s">
        <v>6</v>
      </c>
      <c r="B58" s="37">
        <v>105672.84376442431</v>
      </c>
      <c r="C58" s="9">
        <f>+B58/B61*1</f>
        <v>0.32581153738078111</v>
      </c>
    </row>
    <row r="59" spans="1:3" ht="15.75" x14ac:dyDescent="0.25">
      <c r="A59" s="7" t="s">
        <v>5</v>
      </c>
      <c r="B59" s="37">
        <v>84632.644892725875</v>
      </c>
      <c r="C59" s="9">
        <f>+B59/B61*1</f>
        <v>0.26094019203809726</v>
      </c>
    </row>
    <row r="60" spans="1:3" ht="15.75" x14ac:dyDescent="0.25">
      <c r="A60" s="7" t="s">
        <v>7</v>
      </c>
      <c r="B60" s="37">
        <v>1713</v>
      </c>
      <c r="C60" s="9">
        <f>+B60/B61*1</f>
        <v>5.2815382235523066E-3</v>
      </c>
    </row>
    <row r="61" spans="1:3" ht="15.75" x14ac:dyDescent="0.25">
      <c r="A61" s="4" t="s">
        <v>8</v>
      </c>
      <c r="B61" s="12">
        <f>SUM(B57:B60)</f>
        <v>324337.32891700143</v>
      </c>
      <c r="C61" s="13">
        <f>SUM(C57:C60)</f>
        <v>1.0000000000000002</v>
      </c>
    </row>
    <row r="62" spans="1:3" ht="15.75" x14ac:dyDescent="0.25">
      <c r="A62" s="14" t="s">
        <v>9</v>
      </c>
      <c r="B62" s="15"/>
      <c r="C62" s="15"/>
    </row>
    <row r="64" spans="1:3" ht="15.75" x14ac:dyDescent="0.25">
      <c r="A64" s="55" t="s">
        <v>10</v>
      </c>
      <c r="B64" s="55"/>
    </row>
    <row r="65" spans="1:2" ht="15.75" x14ac:dyDescent="0.25">
      <c r="A65" s="56" t="s">
        <v>63</v>
      </c>
      <c r="B65" s="57"/>
    </row>
    <row r="66" spans="1:2" ht="15.75" x14ac:dyDescent="0.25">
      <c r="A66" s="4" t="s">
        <v>11</v>
      </c>
      <c r="B66" s="6" t="s">
        <v>2</v>
      </c>
    </row>
    <row r="67" spans="1:2" ht="15.75" x14ac:dyDescent="0.25">
      <c r="A67" s="16" t="s">
        <v>12</v>
      </c>
      <c r="B67" s="37">
        <v>86646</v>
      </c>
    </row>
    <row r="68" spans="1:2" ht="15.75" x14ac:dyDescent="0.25">
      <c r="A68" s="16" t="s">
        <v>13</v>
      </c>
      <c r="B68" s="17">
        <v>56171</v>
      </c>
    </row>
    <row r="69" spans="1:2" ht="15.75" x14ac:dyDescent="0.25">
      <c r="A69" s="16" t="s">
        <v>15</v>
      </c>
      <c r="B69" s="17">
        <v>27749</v>
      </c>
    </row>
    <row r="70" spans="1:2" ht="15.75" x14ac:dyDescent="0.25">
      <c r="A70" s="16" t="s">
        <v>14</v>
      </c>
      <c r="B70" s="17">
        <v>25814</v>
      </c>
    </row>
    <row r="71" spans="1:2" ht="15.75" x14ac:dyDescent="0.25">
      <c r="A71" s="22" t="s">
        <v>16</v>
      </c>
      <c r="B71" s="17">
        <v>15892</v>
      </c>
    </row>
    <row r="72" spans="1:2" ht="15.75" x14ac:dyDescent="0.25">
      <c r="A72" s="16" t="s">
        <v>17</v>
      </c>
      <c r="B72" s="17">
        <v>15745</v>
      </c>
    </row>
    <row r="73" spans="1:2" ht="15.75" x14ac:dyDescent="0.25">
      <c r="A73" s="16" t="s">
        <v>18</v>
      </c>
      <c r="B73" s="17">
        <v>12971</v>
      </c>
    </row>
    <row r="74" spans="1:2" ht="15.75" x14ac:dyDescent="0.25">
      <c r="A74" s="16" t="s">
        <v>21</v>
      </c>
      <c r="B74" s="17">
        <v>12911</v>
      </c>
    </row>
    <row r="75" spans="1:2" ht="15.75" x14ac:dyDescent="0.25">
      <c r="A75" s="16" t="s">
        <v>20</v>
      </c>
      <c r="B75" s="17">
        <v>11276</v>
      </c>
    </row>
    <row r="76" spans="1:2" ht="15.75" x14ac:dyDescent="0.25">
      <c r="A76" s="16" t="s">
        <v>19</v>
      </c>
      <c r="B76" s="17">
        <v>9583</v>
      </c>
    </row>
    <row r="77" spans="1:2" ht="15.75" x14ac:dyDescent="0.25">
      <c r="A77" s="16" t="s">
        <v>22</v>
      </c>
      <c r="B77" s="17">
        <v>8612</v>
      </c>
    </row>
    <row r="78" spans="1:2" ht="15.75" x14ac:dyDescent="0.25">
      <c r="A78" s="22" t="s">
        <v>24</v>
      </c>
      <c r="B78" s="17">
        <v>7593</v>
      </c>
    </row>
    <row r="79" spans="1:2" ht="15.75" x14ac:dyDescent="0.25">
      <c r="A79" s="16" t="s">
        <v>23</v>
      </c>
      <c r="B79" s="17">
        <v>7412</v>
      </c>
    </row>
    <row r="80" spans="1:2" ht="15.75" x14ac:dyDescent="0.25">
      <c r="A80" s="16" t="s">
        <v>25</v>
      </c>
      <c r="B80" s="17">
        <v>6080</v>
      </c>
    </row>
    <row r="81" spans="1:3" ht="15.75" x14ac:dyDescent="0.25">
      <c r="A81" s="16" t="s">
        <v>26</v>
      </c>
      <c r="B81" s="17">
        <v>4783</v>
      </c>
    </row>
    <row r="82" spans="1:3" ht="15.75" x14ac:dyDescent="0.25">
      <c r="A82" s="16" t="s">
        <v>30</v>
      </c>
      <c r="B82" s="17">
        <v>4670</v>
      </c>
    </row>
    <row r="83" spans="1:3" ht="15.75" x14ac:dyDescent="0.25">
      <c r="A83" s="16" t="s">
        <v>28</v>
      </c>
      <c r="B83" s="17">
        <v>3424</v>
      </c>
    </row>
    <row r="84" spans="1:3" ht="15.75" x14ac:dyDescent="0.25">
      <c r="A84" s="16" t="s">
        <v>27</v>
      </c>
      <c r="B84" s="17">
        <v>3405</v>
      </c>
    </row>
    <row r="85" spans="1:3" ht="15.75" x14ac:dyDescent="0.25">
      <c r="A85" s="22" t="s">
        <v>29</v>
      </c>
      <c r="B85" s="17">
        <v>2765</v>
      </c>
    </row>
    <row r="86" spans="1:3" ht="15.75" x14ac:dyDescent="0.25">
      <c r="A86" s="38" t="s">
        <v>64</v>
      </c>
      <c r="B86" s="17">
        <v>635</v>
      </c>
    </row>
    <row r="87" spans="1:3" ht="15.75" x14ac:dyDescent="0.25">
      <c r="A87" s="16" t="s">
        <v>32</v>
      </c>
      <c r="B87" s="17">
        <v>200</v>
      </c>
    </row>
    <row r="88" spans="1:3" ht="15.75" x14ac:dyDescent="0.25">
      <c r="A88" s="4" t="s">
        <v>8</v>
      </c>
      <c r="B88" s="12">
        <f>SUM(B67:B87)</f>
        <v>324337</v>
      </c>
    </row>
    <row r="89" spans="1:3" ht="15.75" x14ac:dyDescent="0.25">
      <c r="A89" s="14" t="s">
        <v>9</v>
      </c>
      <c r="B89" s="36"/>
      <c r="C89" s="18">
        <v>1</v>
      </c>
    </row>
    <row r="90" spans="1:3" ht="15.75" x14ac:dyDescent="0.25">
      <c r="C90" s="18"/>
    </row>
    <row r="96" spans="1:3" ht="18.75" x14ac:dyDescent="0.25">
      <c r="A96" s="19" t="s">
        <v>33</v>
      </c>
    </row>
    <row r="98" spans="1:3" ht="15.75" x14ac:dyDescent="0.25">
      <c r="A98" s="52" t="s">
        <v>34</v>
      </c>
      <c r="B98" s="53"/>
      <c r="C98" s="54"/>
    </row>
    <row r="99" spans="1:3" ht="15.75" x14ac:dyDescent="0.25">
      <c r="A99" s="49" t="s">
        <v>65</v>
      </c>
      <c r="B99" s="50"/>
      <c r="C99" s="51"/>
    </row>
    <row r="100" spans="1:3" ht="15.75" x14ac:dyDescent="0.25">
      <c r="A100" s="4" t="s">
        <v>1</v>
      </c>
      <c r="B100" s="5" t="s">
        <v>2</v>
      </c>
      <c r="C100" s="6" t="s">
        <v>3</v>
      </c>
    </row>
    <row r="101" spans="1:3" ht="15.75" x14ac:dyDescent="0.25">
      <c r="A101" s="7" t="s">
        <v>5</v>
      </c>
      <c r="B101" s="10">
        <v>4056</v>
      </c>
      <c r="C101" s="9">
        <f>+B101/B105*1</f>
        <v>0.44058222898109928</v>
      </c>
    </row>
    <row r="102" spans="1:3" ht="15.75" x14ac:dyDescent="0.25">
      <c r="A102" s="7" t="s">
        <v>4</v>
      </c>
      <c r="B102" s="37">
        <v>3329</v>
      </c>
      <c r="C102" s="9">
        <f>+B102/B105*1</f>
        <v>0.36161199217901369</v>
      </c>
    </row>
    <row r="103" spans="1:3" ht="15.75" x14ac:dyDescent="0.25">
      <c r="A103" s="7" t="s">
        <v>6</v>
      </c>
      <c r="B103" s="8">
        <v>1812</v>
      </c>
      <c r="C103" s="9">
        <f>+B103/B105*1</f>
        <v>0.19682815555072777</v>
      </c>
    </row>
    <row r="104" spans="1:3" ht="15.75" x14ac:dyDescent="0.25">
      <c r="A104" s="7" t="s">
        <v>7</v>
      </c>
      <c r="B104" s="11">
        <v>9</v>
      </c>
      <c r="C104" s="9">
        <f>+B104/B105*1</f>
        <v>9.7762328915924402E-4</v>
      </c>
    </row>
    <row r="105" spans="1:3" ht="15.75" x14ac:dyDescent="0.25">
      <c r="A105" s="4" t="s">
        <v>8</v>
      </c>
      <c r="B105" s="12">
        <f>SUM(B101:B104)</f>
        <v>9206</v>
      </c>
      <c r="C105" s="13">
        <f>SUM(C101:C104)</f>
        <v>1</v>
      </c>
    </row>
    <row r="106" spans="1:3" ht="15.75" x14ac:dyDescent="0.25">
      <c r="A106" s="14" t="s">
        <v>9</v>
      </c>
      <c r="B106" s="15"/>
      <c r="C106" s="15"/>
    </row>
    <row r="108" spans="1:3" ht="15.75" x14ac:dyDescent="0.25">
      <c r="A108" s="58" t="s">
        <v>35</v>
      </c>
      <c r="B108" s="59"/>
    </row>
    <row r="109" spans="1:3" ht="15.75" x14ac:dyDescent="0.25">
      <c r="A109" s="60" t="s">
        <v>66</v>
      </c>
      <c r="B109" s="61"/>
    </row>
    <row r="110" spans="1:3" ht="15.75" x14ac:dyDescent="0.25">
      <c r="A110" s="20" t="s">
        <v>36</v>
      </c>
      <c r="B110" s="21" t="s">
        <v>2</v>
      </c>
    </row>
    <row r="111" spans="1:3" ht="15.75" x14ac:dyDescent="0.25">
      <c r="A111" s="22" t="s">
        <v>12</v>
      </c>
      <c r="B111" s="8">
        <v>2499</v>
      </c>
    </row>
    <row r="112" spans="1:3" ht="15.75" x14ac:dyDescent="0.25">
      <c r="A112" s="7" t="s">
        <v>37</v>
      </c>
      <c r="B112" s="8">
        <v>1611</v>
      </c>
    </row>
    <row r="113" spans="1:2" ht="15.75" x14ac:dyDescent="0.25">
      <c r="A113" s="23" t="s">
        <v>38</v>
      </c>
      <c r="B113" s="24">
        <v>813</v>
      </c>
    </row>
    <row r="114" spans="1:2" ht="15.75" x14ac:dyDescent="0.25">
      <c r="A114" s="7" t="s">
        <v>42</v>
      </c>
      <c r="B114" s="25">
        <v>616</v>
      </c>
    </row>
    <row r="115" spans="1:2" ht="15.75" x14ac:dyDescent="0.25">
      <c r="A115" s="7" t="s">
        <v>41</v>
      </c>
      <c r="B115" s="8">
        <v>516</v>
      </c>
    </row>
    <row r="116" spans="1:2" ht="15.75" x14ac:dyDescent="0.25">
      <c r="A116" s="7" t="s">
        <v>40</v>
      </c>
      <c r="B116" s="8">
        <v>504</v>
      </c>
    </row>
    <row r="117" spans="1:2" ht="15.75" x14ac:dyDescent="0.25">
      <c r="A117" s="7" t="s">
        <v>39</v>
      </c>
      <c r="B117" s="8">
        <v>499</v>
      </c>
    </row>
    <row r="118" spans="1:2" ht="15.75" x14ac:dyDescent="0.25">
      <c r="A118" s="23" t="s">
        <v>44</v>
      </c>
      <c r="B118" s="24">
        <v>361</v>
      </c>
    </row>
    <row r="119" spans="1:2" ht="15.75" x14ac:dyDescent="0.25">
      <c r="A119" s="16" t="s">
        <v>43</v>
      </c>
      <c r="B119" s="26">
        <v>329</v>
      </c>
    </row>
    <row r="120" spans="1:2" ht="15.75" x14ac:dyDescent="0.25">
      <c r="A120" s="7" t="s">
        <v>27</v>
      </c>
      <c r="B120" s="24">
        <v>275</v>
      </c>
    </row>
    <row r="121" spans="1:2" ht="15.75" x14ac:dyDescent="0.25">
      <c r="A121" s="7" t="s">
        <v>45</v>
      </c>
      <c r="B121" s="8">
        <v>254</v>
      </c>
    </row>
    <row r="122" spans="1:2" ht="15.75" x14ac:dyDescent="0.25">
      <c r="A122" s="7" t="s">
        <v>22</v>
      </c>
      <c r="B122" s="8">
        <v>181</v>
      </c>
    </row>
    <row r="123" spans="1:2" ht="15.75" x14ac:dyDescent="0.25">
      <c r="A123" s="7" t="s">
        <v>46</v>
      </c>
      <c r="B123" s="24">
        <v>169</v>
      </c>
    </row>
    <row r="124" spans="1:2" ht="15.75" x14ac:dyDescent="0.25">
      <c r="A124" s="16" t="s">
        <v>19</v>
      </c>
      <c r="B124" s="27">
        <v>153</v>
      </c>
    </row>
    <row r="125" spans="1:2" ht="15.75" x14ac:dyDescent="0.25">
      <c r="A125" s="7" t="s">
        <v>47</v>
      </c>
      <c r="B125" s="8">
        <v>129</v>
      </c>
    </row>
    <row r="126" spans="1:2" ht="15.75" x14ac:dyDescent="0.25">
      <c r="A126" s="22" t="s">
        <v>30</v>
      </c>
      <c r="B126" s="27">
        <v>96</v>
      </c>
    </row>
    <row r="127" spans="1:2" ht="15.75" x14ac:dyDescent="0.25">
      <c r="A127" s="7" t="s">
        <v>26</v>
      </c>
      <c r="B127" s="26">
        <v>91</v>
      </c>
    </row>
    <row r="128" spans="1:2" ht="15.75" x14ac:dyDescent="0.25">
      <c r="A128" s="7" t="s">
        <v>28</v>
      </c>
      <c r="B128" s="27">
        <v>73</v>
      </c>
    </row>
    <row r="129" spans="1:3" ht="15.75" x14ac:dyDescent="0.25">
      <c r="A129" s="23" t="s">
        <v>48</v>
      </c>
      <c r="B129" s="27">
        <v>22</v>
      </c>
    </row>
    <row r="130" spans="1:3" ht="15.75" x14ac:dyDescent="0.25">
      <c r="A130" s="16" t="s">
        <v>32</v>
      </c>
      <c r="B130" s="27">
        <v>11</v>
      </c>
    </row>
    <row r="131" spans="1:3" ht="15.75" x14ac:dyDescent="0.25">
      <c r="A131" s="16" t="s">
        <v>31</v>
      </c>
      <c r="B131" s="27">
        <v>4</v>
      </c>
    </row>
    <row r="132" spans="1:3" ht="15.75" x14ac:dyDescent="0.25">
      <c r="A132" s="28" t="s">
        <v>8</v>
      </c>
      <c r="B132" s="29">
        <v>9206</v>
      </c>
    </row>
    <row r="133" spans="1:3" ht="15.75" x14ac:dyDescent="0.25">
      <c r="A133" s="14" t="s">
        <v>9</v>
      </c>
      <c r="B133" s="15"/>
      <c r="C133" s="18">
        <v>2</v>
      </c>
    </row>
    <row r="134" spans="1:3" ht="15.75" x14ac:dyDescent="0.25">
      <c r="C134" s="18"/>
    </row>
    <row r="135" spans="1:3" ht="15.75" x14ac:dyDescent="0.25">
      <c r="C135" s="18"/>
    </row>
    <row r="141" spans="1:3" ht="18.75" x14ac:dyDescent="0.25">
      <c r="A141" s="19" t="s">
        <v>49</v>
      </c>
    </row>
    <row r="143" spans="1:3" ht="15.75" x14ac:dyDescent="0.25">
      <c r="A143" s="55" t="s">
        <v>50</v>
      </c>
      <c r="B143" s="55"/>
    </row>
    <row r="144" spans="1:3" ht="15.75" x14ac:dyDescent="0.25">
      <c r="A144" s="62" t="s">
        <v>63</v>
      </c>
      <c r="B144" s="62"/>
    </row>
    <row r="145" spans="1:2" ht="15" customHeight="1" x14ac:dyDescent="0.25">
      <c r="A145" s="63" t="s">
        <v>51</v>
      </c>
      <c r="B145" s="63" t="s">
        <v>2</v>
      </c>
    </row>
    <row r="146" spans="1:2" ht="15" customHeight="1" x14ac:dyDescent="0.25">
      <c r="A146" s="63"/>
      <c r="B146" s="63"/>
    </row>
    <row r="147" spans="1:2" ht="39" customHeight="1" x14ac:dyDescent="0.25">
      <c r="A147" s="39" t="s">
        <v>52</v>
      </c>
      <c r="B147" s="30">
        <v>51</v>
      </c>
    </row>
    <row r="148" spans="1:2" ht="42.75" customHeight="1" x14ac:dyDescent="0.25">
      <c r="A148" s="40" t="s">
        <v>53</v>
      </c>
      <c r="B148" s="30">
        <v>28</v>
      </c>
    </row>
    <row r="149" spans="1:2" ht="32.25" customHeight="1" x14ac:dyDescent="0.25">
      <c r="A149" s="39" t="s">
        <v>54</v>
      </c>
      <c r="B149" s="32">
        <v>26</v>
      </c>
    </row>
    <row r="150" spans="1:2" ht="27" customHeight="1" x14ac:dyDescent="0.25">
      <c r="A150" s="39" t="s">
        <v>67</v>
      </c>
      <c r="B150" s="30">
        <v>4</v>
      </c>
    </row>
    <row r="151" spans="1:2" ht="31.5" x14ac:dyDescent="0.25">
      <c r="A151" s="40" t="s">
        <v>70</v>
      </c>
      <c r="B151" s="30">
        <v>3</v>
      </c>
    </row>
    <row r="152" spans="1:2" ht="15.75" x14ac:dyDescent="0.25">
      <c r="A152" s="4" t="s">
        <v>8</v>
      </c>
      <c r="B152" s="6">
        <f>SUM(B147:B151)</f>
        <v>112</v>
      </c>
    </row>
    <row r="153" spans="1:2" ht="15.75" x14ac:dyDescent="0.25">
      <c r="A153" s="41" t="s">
        <v>9</v>
      </c>
      <c r="B153" s="1"/>
    </row>
    <row r="154" spans="1:2" ht="15.75" x14ac:dyDescent="0.25">
      <c r="A154" s="14"/>
    </row>
    <row r="155" spans="1:2" ht="63" x14ac:dyDescent="0.25">
      <c r="A155" s="42" t="s">
        <v>68</v>
      </c>
    </row>
    <row r="156" spans="1:2" ht="15.75" x14ac:dyDescent="0.25">
      <c r="A156" s="42"/>
    </row>
    <row r="157" spans="1:2" ht="15.75" x14ac:dyDescent="0.25">
      <c r="A157" s="31" t="s">
        <v>55</v>
      </c>
      <c r="B157" s="31" t="s">
        <v>56</v>
      </c>
    </row>
    <row r="158" spans="1:2" ht="31.5" x14ac:dyDescent="0.25">
      <c r="A158" s="43" t="s">
        <v>60</v>
      </c>
      <c r="B158" s="37">
        <v>16436</v>
      </c>
    </row>
    <row r="159" spans="1:2" ht="31.5" x14ac:dyDescent="0.25">
      <c r="A159" s="43" t="s">
        <v>58</v>
      </c>
      <c r="B159" s="44">
        <v>2211</v>
      </c>
    </row>
    <row r="160" spans="1:2" ht="15.75" x14ac:dyDescent="0.25">
      <c r="A160" s="45" t="s">
        <v>59</v>
      </c>
      <c r="B160" s="34">
        <v>1130</v>
      </c>
    </row>
    <row r="161" spans="1:3" ht="31.5" x14ac:dyDescent="0.25">
      <c r="A161" s="43" t="s">
        <v>57</v>
      </c>
      <c r="B161" s="33">
        <v>37</v>
      </c>
    </row>
    <row r="162" spans="1:3" ht="31.5" x14ac:dyDescent="0.25">
      <c r="A162" s="43" t="s">
        <v>69</v>
      </c>
      <c r="B162" s="33">
        <v>21</v>
      </c>
    </row>
    <row r="163" spans="1:3" ht="15.75" x14ac:dyDescent="0.25">
      <c r="A163" s="46" t="s">
        <v>8</v>
      </c>
      <c r="B163" s="47">
        <f>SUM(B158:B162)</f>
        <v>19835</v>
      </c>
      <c r="C163" s="18">
        <v>3</v>
      </c>
    </row>
    <row r="164" spans="1:3" ht="15.75" x14ac:dyDescent="0.25">
      <c r="A164" s="41" t="s">
        <v>9</v>
      </c>
      <c r="B164" s="48"/>
      <c r="C164" s="35"/>
    </row>
    <row r="165" spans="1:3" ht="15.75" x14ac:dyDescent="0.25">
      <c r="A165" s="41"/>
      <c r="B165" s="48" t="s">
        <v>71</v>
      </c>
      <c r="C165" s="35"/>
    </row>
    <row r="166" spans="1:3" ht="15.75" x14ac:dyDescent="0.25">
      <c r="B166" s="36" t="s">
        <v>61</v>
      </c>
      <c r="C166" s="36"/>
    </row>
    <row r="168" spans="1:3" ht="15.75" x14ac:dyDescent="0.25">
      <c r="C168" s="18"/>
    </row>
    <row r="169" spans="1:3" ht="15.75" x14ac:dyDescent="0.25">
      <c r="C169" s="18"/>
    </row>
  </sheetData>
  <mergeCells count="12">
    <mergeCell ref="A108:B108"/>
    <mergeCell ref="A109:B109"/>
    <mergeCell ref="A143:B143"/>
    <mergeCell ref="A144:B144"/>
    <mergeCell ref="A145:A146"/>
    <mergeCell ref="B145:B146"/>
    <mergeCell ref="A99:C99"/>
    <mergeCell ref="A54:C54"/>
    <mergeCell ref="A55:C55"/>
    <mergeCell ref="A64:B64"/>
    <mergeCell ref="A65:B65"/>
    <mergeCell ref="A98:C98"/>
  </mergeCells>
  <conditionalFormatting sqref="B67:B86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{A606EF20-E672-4B4F-B591-F203A8C35AEB}</x14:id>
        </ext>
      </extLst>
    </cfRule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111:B13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{E55F8229-1A09-4276-9F51-25ABC1DDA9AC}</x14:id>
        </ext>
      </extLst>
    </cfRule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{BD63E3CC-6D91-42E9-91CF-CDAEE0F7631A}</x14:id>
        </ext>
      </extLst>
    </cfRule>
  </conditionalFormatting>
  <conditionalFormatting sqref="C57:C6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{11FD4BA4-C715-489B-A75A-17AFE2D62703}</x14:id>
        </ext>
      </extLst>
    </cfRule>
  </conditionalFormatting>
  <conditionalFormatting sqref="C101:C10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{1C000753-E434-4C36-BEB3-62BCBE8ED57B}</x14:id>
        </ext>
      </extLst>
    </cfRule>
  </conditionalFormatting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06EF20-E672-4B4F-B591-F203A8C35A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B67:B86</xm:sqref>
        </x14:conditionalFormatting>
        <x14:conditionalFormatting xmlns:xm="http://schemas.microsoft.com/office/excel/2006/main">
          <x14:cfRule type="dataBar" id="{E55F8229-1A09-4276-9F51-25ABC1DDA9A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B111:B131</xm:sqref>
        </x14:conditionalFormatting>
        <x14:conditionalFormatting xmlns:xm="http://schemas.microsoft.com/office/excel/2006/main">
          <x14:cfRule type="dataBar" id="{BD63E3CC-6D91-42E9-91CF-CDAEE0F763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C57</xm:sqref>
        </x14:conditionalFormatting>
        <x14:conditionalFormatting xmlns:xm="http://schemas.microsoft.com/office/excel/2006/main">
          <x14:cfRule type="dataBar" id="{11FD4BA4-C715-489B-A75A-17AFE2D627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C57:C60</xm:sqref>
        </x14:conditionalFormatting>
        <x14:conditionalFormatting xmlns:xm="http://schemas.microsoft.com/office/excel/2006/main">
          <x14:cfRule type="dataBar" id="{1C000753-E434-4C36-BEB3-62BCBE8ED57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C101:C104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2023-10-11T18:58:29Z</cp:lastPrinted>
  <dcterms:created xsi:type="dcterms:W3CDTF">2023-10-11T18:44:08Z</dcterms:created>
  <dcterms:modified xsi:type="dcterms:W3CDTF">2023-10-19T12:07:38Z</dcterms:modified>
</cp:coreProperties>
</file>