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855" activeTab="0"/>
  </bookViews>
  <sheets>
    <sheet name="PORTADA" sheetId="1" r:id="rId1"/>
    <sheet name="INTRO" sheetId="2" r:id="rId2"/>
    <sheet name="MISION" sheetId="3" r:id="rId3"/>
    <sheet name="Dirección y Coord" sheetId="4" r:id="rId4"/>
    <sheet name="Indicadores DYC" sheetId="5" r:id="rId5"/>
    <sheet name="Planificación y Desarrollo" sheetId="6" r:id="rId6"/>
    <sheet name="Indicadores PYD" sheetId="7" r:id="rId7"/>
    <sheet name="Orientación y Defensoría" sheetId="8" r:id="rId8"/>
    <sheet name="Indicadores  OYD" sheetId="9" r:id="rId9"/>
    <sheet name="Promocion y Comunicacion " sheetId="10" r:id="rId10"/>
    <sheet name="Indicadores PYC" sheetId="11" r:id="rId11"/>
    <sheet name="Resumen " sheetId="12" r:id="rId12"/>
  </sheets>
  <definedNames>
    <definedName name="_xlnm.Print_Area" localSheetId="3">'Dirección y Coord'!$B$1:$X$74</definedName>
    <definedName name="_xlnm.Print_Area" localSheetId="7">'Orientación y Defensoría'!$B$1:$X$65</definedName>
    <definedName name="_xlnm.Print_Area" localSheetId="5">'Planificación y Desarrollo'!$B$3:$X$74</definedName>
    <definedName name="_xlnm.Print_Area" localSheetId="9">'Promocion y Comunicacion '!$B$1:$X$74</definedName>
    <definedName name="_xlnm.Print_Titles" localSheetId="4">'Indicadores DYC'!$6:$6</definedName>
    <definedName name="_xlnm.Print_Titles" localSheetId="7">'Orientación y Defensoría'!$7:$9</definedName>
    <definedName name="_xlnm.Print_Titles" localSheetId="5">'Planificación y Desarrollo'!$9:$11</definedName>
    <definedName name="_xlnm.Print_Titles" localSheetId="9">'Promocion y Comunicacion '!$7:$9</definedName>
  </definedNames>
  <calcPr fullCalcOnLoad="1"/>
</workbook>
</file>

<file path=xl/comments10.xml><?xml version="1.0" encoding="utf-8"?>
<comments xmlns="http://schemas.openxmlformats.org/spreadsheetml/2006/main">
  <authors>
    <author>Olga</author>
  </authors>
  <commentList>
    <comment ref="B5" authorId="0">
      <text>
        <r>
          <rPr>
            <b/>
            <sz val="9"/>
            <rFont val="Tahoma"/>
            <family val="2"/>
          </rPr>
          <t>Olga:</t>
        </r>
        <r>
          <rPr>
            <sz val="9"/>
            <rFont val="Tahoma"/>
            <family val="2"/>
          </rPr>
          <t xml:space="preserve">
Poner  como encabezado de todo el POA los dos productos del PNPSP a 2016.</t>
        </r>
      </text>
    </comment>
  </commentList>
</comments>
</file>

<file path=xl/comments4.xml><?xml version="1.0" encoding="utf-8"?>
<comments xmlns="http://schemas.openxmlformats.org/spreadsheetml/2006/main">
  <authors>
    <author>Olga</author>
    <author>Antony Encarnacion Montero</author>
  </authors>
  <commentList>
    <comment ref="B6" authorId="0">
      <text>
        <r>
          <rPr>
            <b/>
            <sz val="9"/>
            <rFont val="Tahoma"/>
            <family val="2"/>
          </rPr>
          <t>Olga:</t>
        </r>
        <r>
          <rPr>
            <sz val="9"/>
            <rFont val="Tahoma"/>
            <family val="2"/>
          </rPr>
          <t xml:space="preserve">
Poner  como encabezado de todo el POA los dos productos del PNPSP a 2016.</t>
        </r>
      </text>
    </comment>
    <comment ref="G79" authorId="1">
      <text>
        <r>
          <rPr>
            <b/>
            <sz val="9"/>
            <rFont val="Tahoma"/>
            <family val="2"/>
          </rPr>
          <t>Antony Encarnacion Montero:</t>
        </r>
        <r>
          <rPr>
            <sz val="9"/>
            <rFont val="Tahoma"/>
            <family val="2"/>
          </rPr>
          <t xml:space="preserve">
Se rebajo la meta en base a la ejecucion y proyeccion por trimestre del año</t>
        </r>
      </text>
    </comment>
  </commentList>
</comments>
</file>

<file path=xl/comments6.xml><?xml version="1.0" encoding="utf-8"?>
<comments xmlns="http://schemas.openxmlformats.org/spreadsheetml/2006/main">
  <authors>
    <author>Olga</author>
  </authors>
  <commentList>
    <comment ref="B7" authorId="0">
      <text>
        <r>
          <rPr>
            <b/>
            <sz val="9"/>
            <rFont val="Tahoma"/>
            <family val="2"/>
          </rPr>
          <t>Olga:</t>
        </r>
        <r>
          <rPr>
            <sz val="9"/>
            <rFont val="Tahoma"/>
            <family val="2"/>
          </rPr>
          <t xml:space="preserve">
Poner  como encabezado de todo el POA los dos productos del PNPSP a 2016.</t>
        </r>
      </text>
    </comment>
  </commentList>
</comments>
</file>

<file path=xl/comments8.xml><?xml version="1.0" encoding="utf-8"?>
<comments xmlns="http://schemas.openxmlformats.org/spreadsheetml/2006/main">
  <authors>
    <author>Olga</author>
    <author>Maribel Oleaga</author>
  </authors>
  <commentList>
    <comment ref="B5" authorId="0">
      <text>
        <r>
          <rPr>
            <b/>
            <sz val="9"/>
            <rFont val="Tahoma"/>
            <family val="2"/>
          </rPr>
          <t>Olga:</t>
        </r>
        <r>
          <rPr>
            <sz val="9"/>
            <rFont val="Tahoma"/>
            <family val="2"/>
          </rPr>
          <t xml:space="preserve">
Poner  como encabezado de todo el POA los dos productos del PNPSP a 2016.</t>
        </r>
      </text>
    </comment>
    <comment ref="C47" authorId="1">
      <text>
        <r>
          <rPr>
            <b/>
            <sz val="9"/>
            <rFont val="Tahoma"/>
            <family val="2"/>
          </rPr>
          <t>Maribel Oleaga:</t>
        </r>
        <r>
          <rPr>
            <sz val="9"/>
            <rFont val="Tahoma"/>
            <family val="2"/>
          </rPr>
          <t xml:space="preserve">
No tiene presupuesto asignado. </t>
        </r>
      </text>
    </comment>
  </commentList>
</comments>
</file>

<file path=xl/sharedStrings.xml><?xml version="1.0" encoding="utf-8"?>
<sst xmlns="http://schemas.openxmlformats.org/spreadsheetml/2006/main" count="3766" uniqueCount="534">
  <si>
    <t xml:space="preserve">1.2-  Realizar campañas sobre los beneficios,  derechos y deberes contemplados en la Ley 87-01 que crea el  SDSS. </t>
  </si>
  <si>
    <t xml:space="preserve">1.4-  Promover la implementación  del  Primer Nivel de Atención en salud, como  puerta de entrada  al Sistema  de Seguridad  Social en Salud,  bajo el marco de la END. </t>
  </si>
  <si>
    <t xml:space="preserve">1.6-  Realizar acciones de promoción e información, sobre los alcances y beneficios del Sistema Dominicano de Seguridad Social,  a través de eventos, charlas, conversatorios, operativos y población en general. </t>
  </si>
  <si>
    <t>1.6.2-  Participar en ferias para la promoción del SDSS</t>
  </si>
  <si>
    <t>Capacidad operativa institucional incrementada.</t>
  </si>
  <si>
    <t>La DIDA ejecutó su presupuesto satisfactoriamente.</t>
  </si>
  <si>
    <t xml:space="preserve">Informe de reunión </t>
  </si>
  <si>
    <t xml:space="preserve">Informes  estadísticos </t>
  </si>
  <si>
    <t xml:space="preserve">Lineas de acción </t>
  </si>
  <si>
    <t>% de informes estadísticos realizados</t>
  </si>
  <si>
    <t xml:space="preserve">La Dirección está informada y  tiene  conocimiento, considerando las necesidades de información  que amparan la toma de decisión. </t>
  </si>
  <si>
    <t>Casos</t>
  </si>
  <si>
    <t>Envios</t>
  </si>
  <si>
    <t xml:space="preserve">Líneas de acción </t>
  </si>
  <si>
    <t>% de Consultas y asesorías médicas brindadas</t>
  </si>
  <si>
    <t>Informes de acuerdos concertados</t>
  </si>
  <si>
    <t>Número de participación en programas de entrevistas</t>
  </si>
  <si>
    <t>La población en sentido general cuenta con información y orientación sobre los beneficios de la Ley 87-01 a través de nuestros programas de radio y televisión.</t>
  </si>
  <si>
    <t>Todo el personal del área de RRHH de las empresas están orientados sobre los beneficios del SDSS a través de charlas y conferencias.</t>
  </si>
  <si>
    <t>La población en sentido general cuenta con información y orientación sobre los beneficios de la Ley 87-01.</t>
  </si>
  <si>
    <t>Los afiliados al SDSS están orientados sobre los beneficios del SDSS a través de charlas y conferencias.</t>
  </si>
  <si>
    <t>Desarrollo de capacidades técnicas  fortalecidas.</t>
  </si>
  <si>
    <t>(DIDA)</t>
  </si>
  <si>
    <t xml:space="preserve">DIRECCIÓN DE INFORMACIÓN Y DEFENSA DE LOS AFILIADOS A LA SEGURIDAD SOCIAL </t>
  </si>
  <si>
    <t>INTRODUCCIÓN</t>
  </si>
  <si>
    <t xml:space="preserve">Programa: Promoción y Comunicación </t>
  </si>
  <si>
    <t xml:space="preserve">Programa: Orientación y Defensoría  </t>
  </si>
  <si>
    <t xml:space="preserve">Programa: Planificación y Desarrollo  </t>
  </si>
  <si>
    <t>unidad</t>
  </si>
  <si>
    <t>Detalles</t>
  </si>
  <si>
    <t xml:space="preserve">Total </t>
  </si>
  <si>
    <t>Fortalecidos los conocimientos sobre las nuevas normativas y procedimientos</t>
  </si>
  <si>
    <t xml:space="preserve">% de contratos realizados </t>
  </si>
  <si>
    <t xml:space="preserve">Entrevistas </t>
  </si>
  <si>
    <t>publicaciones</t>
  </si>
  <si>
    <t xml:space="preserve">Comunicacion </t>
  </si>
  <si>
    <t>ADM/PLADES/FIN</t>
  </si>
  <si>
    <t>Participacion en  CTC</t>
  </si>
  <si>
    <t xml:space="preserve"> CTC concertadas para colocación  capsulas </t>
  </si>
  <si>
    <t>% de talleres dirigidos a  diferentes sectores</t>
  </si>
  <si>
    <t>%</t>
  </si>
  <si>
    <t>% de Cartas de  Cobertura entregadas</t>
  </si>
  <si>
    <t>Cantidad de informes de supervisión</t>
  </si>
  <si>
    <t>Número de encuentros con participación de la población.</t>
  </si>
  <si>
    <t>2. Fortalecer la articulación y coordinación con entidades nacionales públicas,  privados  y organismos internacionales.</t>
  </si>
  <si>
    <t>2. Fortalecer la articulación y coordinación con entidades nacionales públicas,  privadas  y organismos internacionales.</t>
  </si>
  <si>
    <t xml:space="preserve">Informe POA </t>
  </si>
  <si>
    <t xml:space="preserve">Cientos de afiliados   acceden  al fondo  de gastos catastróficos en salud para las personas afiliadas o no afiliadas al SFS y para cubrir las enfermedades o gastos sin cobertura en dicho seguro.  </t>
  </si>
  <si>
    <t xml:space="preserve">Comunicación </t>
  </si>
  <si>
    <t>Com./promoción</t>
  </si>
  <si>
    <t>Promoción</t>
  </si>
  <si>
    <t xml:space="preserve">Promoción y Comunicación </t>
  </si>
  <si>
    <t>1-Fortalecer los servicios de Información y Defensoría Legal  a los afiliados y ciudadanos en sentido  general sobre la Ley 87-01 y sus normas, bajo el paradigma del Estado Social y Democrático de Derecho Constitucional y de la END.</t>
  </si>
  <si>
    <t>2. Fortalecer la articulación y coordinacion  con las demas instancias del Sistema Dominicamo de Seguridad Social SDSS</t>
  </si>
  <si>
    <t>1.-Asistir a la Dirección  y a toda la institución en la formulación de políticas, planes, programas y proyectos de la institución, en coherencia con las políticas nacionales  y del SDSS</t>
  </si>
  <si>
    <t>Casos y cantidad de reiteraciones</t>
  </si>
  <si>
    <r>
      <t xml:space="preserve">
</t>
    </r>
    <r>
      <rPr>
        <b/>
        <sz val="12"/>
        <rFont val="Arial"/>
        <family val="2"/>
      </rPr>
      <t xml:space="preserve">Objetivo Estratégico: </t>
    </r>
    <r>
      <rPr>
        <sz val="12"/>
        <rFont val="Arial"/>
        <family val="2"/>
      </rPr>
      <t xml:space="preserve">Se ha contribuido al desarrollo de una cultura de derecho que promueve el establecimiento de un piso de protección social progresivo, para la reducción de la pobreza y la desigualdad.
 </t>
    </r>
  </si>
  <si>
    <t>Informe capacitación y  y servidores instalados</t>
  </si>
  <si>
    <t xml:space="preserve">       </t>
  </si>
  <si>
    <t xml:space="preserve">1.6.1-  Realizar  encuentros y reuniones de promoción con los encargados  de RRHH de las empresas públicas y privadas. </t>
  </si>
  <si>
    <t>2015 (Línea  de Base)</t>
  </si>
  <si>
    <t>1.1.2-Adquirir nuevas   licencias  y programas informáticos (software)</t>
  </si>
  <si>
    <t xml:space="preserve">% de comunicaciones revisadas  </t>
  </si>
  <si>
    <t>100 % de quejas y reclamaciones resueltas</t>
  </si>
  <si>
    <r>
      <rPr>
        <b/>
        <sz val="14"/>
        <rFont val="Arial"/>
        <family val="2"/>
      </rPr>
      <t>El Art. 29 de la ley 87-01</t>
    </r>
    <r>
      <rPr>
        <sz val="14"/>
        <rFont val="Arial"/>
        <family val="2"/>
      </rPr>
      <t xml:space="preserve"> sobre Seguridad Social que atribuye a la DIDA la responsabilidad de:</t>
    </r>
  </si>
  <si>
    <t>Cantidad de estudios realizados</t>
  </si>
  <si>
    <t>2.-Fortalecer  la articulación con el Sistema Nacional de Planificación e Inversión Pública y con el Sistema  de Administración Pública</t>
  </si>
  <si>
    <t>2.Fortalecer la articulación con los actores sociales (empresas, sociedad civil, comunidades, asociaciones profesionales, sindicatos, etc.) para el desarrollo de mecanismos de participación y veeduría social del SDSS en consonancia con la línea de acción 2.2.2.4 de la END 2030 y con el acápite e) del Art. 29 de la Ley 87-01 relativo a la DIDA.</t>
  </si>
  <si>
    <t>Impresos</t>
  </si>
  <si>
    <t xml:space="preserve">Impresos </t>
  </si>
  <si>
    <t>% de personas asistidas</t>
  </si>
  <si>
    <t>1.Promover el SDSS e informar a los afiliados sobre sus derechos y deberes, bajo el paradigma del Estado Social y Democrático de Derechos que establecen la Constitución, la END 2030 y el Plan Estratégico del SDSS.</t>
  </si>
  <si>
    <t xml:space="preserve">Programa: Dirección y Coordinación </t>
  </si>
  <si>
    <t>TI</t>
  </si>
  <si>
    <t>Unidad de Servicios operativa</t>
  </si>
  <si>
    <t xml:space="preserve">Dirección </t>
  </si>
  <si>
    <t>Administración</t>
  </si>
  <si>
    <t>Adm</t>
  </si>
  <si>
    <t xml:space="preserve">Informe de evaluacion </t>
  </si>
  <si>
    <t>RRHH</t>
  </si>
  <si>
    <t>Encuentro</t>
  </si>
  <si>
    <t>RRHH/Direccion</t>
  </si>
  <si>
    <t>Financiero/PLADES</t>
  </si>
  <si>
    <t>Dpto Financiero</t>
  </si>
  <si>
    <t>Informes Contratos</t>
  </si>
  <si>
    <t>Informes de cursos</t>
  </si>
  <si>
    <t>Otros Gastos e inversiones del Programa.</t>
  </si>
  <si>
    <t>Desarrollo de capacidades técnicas  fortalecidas a través de la capacitación</t>
  </si>
  <si>
    <t>% de talleres de inducción realizados</t>
  </si>
  <si>
    <t>Cientos de empresas  afiliadas al SDSS reciben asistencias y conocen sobre la forma de acceso a los beneficios que otorga  la Ley 87-01.</t>
  </si>
  <si>
    <t>La institución protegida legalmente.</t>
  </si>
  <si>
    <t>1.-Asistir a la Dirección  y a toda la institución en la formulación de políticas,  planes,  programas y proyectos de la institución, en coherencia con las políticas nacionales  y del SDSS</t>
  </si>
  <si>
    <t>% de Informes de evaluación del primer semestre presentado</t>
  </si>
  <si>
    <t>La población en sentido general cuenta con información y orientación sobre los beneficios de la Ley 87-01 a través de la  participación de nuestros técnicos y funcionarios en  programas de radio y televisión.</t>
  </si>
  <si>
    <t>Unidad de Medida</t>
  </si>
  <si>
    <t>Institución Responsable</t>
  </si>
  <si>
    <t>Personas asistidas (Miles)</t>
  </si>
  <si>
    <t>DIDA</t>
  </si>
  <si>
    <t>Defensorías asistidas (Miles)</t>
  </si>
  <si>
    <t>a) Promover el Sistema Dominicano de Seguridad Social e informar a los afiliados sobre sus derechos y deberes;</t>
  </si>
  <si>
    <t>b) Recibir reclamaciones y quejas, así como tramitarlas y darles seguimiento hasta su resolución final;</t>
  </si>
  <si>
    <t>e) Supervisar, desde el punto de vista del usuario, el funcionamiento del Sistema Dominicano de Seguridad Social.</t>
  </si>
  <si>
    <t>2.-Fortalecer  la aticulación con el Sistema Nacional de Planificación e Inversión Pública y con el Sistema  de Administración Pública</t>
  </si>
  <si>
    <t>1. Dirección y Coordinación  para garantizar coherencia de la gestión institucional  en concordancia con las  medidas de políticas nacionales y  las directrices emanadas del CNSS.</t>
  </si>
  <si>
    <t>3.-Realizar estudios sobre la calidad y oportunidad de los servicios de las AFP, del Seguro Nacional de Salud y las ARS y difundir sus resultados, a fin de contribuir en forma objetiva a la toma de decisión del afiliado.</t>
  </si>
  <si>
    <t>DOD</t>
  </si>
  <si>
    <t>Informes</t>
  </si>
  <si>
    <t>Informe</t>
  </si>
  <si>
    <t>Actividades</t>
  </si>
  <si>
    <t>Responsable</t>
  </si>
  <si>
    <t>E</t>
  </si>
  <si>
    <t>F</t>
  </si>
  <si>
    <t>M</t>
  </si>
  <si>
    <t>A</t>
  </si>
  <si>
    <t>J</t>
  </si>
  <si>
    <t>S</t>
  </si>
  <si>
    <t>O</t>
  </si>
  <si>
    <t>N</t>
  </si>
  <si>
    <t>D</t>
  </si>
  <si>
    <t>Dirección de Información y Defensa de los Afiliados a la Seguridad Social</t>
  </si>
  <si>
    <t>Presupuesto en RD$</t>
  </si>
  <si>
    <t>Total Presupuesto:</t>
  </si>
  <si>
    <t>Productos</t>
  </si>
  <si>
    <t>1T</t>
  </si>
  <si>
    <t>2T</t>
  </si>
  <si>
    <t>3T</t>
  </si>
  <si>
    <t>4T</t>
  </si>
  <si>
    <t xml:space="preserve">Lineas de Acción </t>
  </si>
  <si>
    <t xml:space="preserve">Informes </t>
  </si>
  <si>
    <t>PLADES</t>
  </si>
  <si>
    <t>X</t>
  </si>
  <si>
    <t>Dirección de Información y Defensa de los Afiliados a la Seguridad Social (DIDA)</t>
  </si>
  <si>
    <t>Unidad de medida</t>
  </si>
  <si>
    <t>MT</t>
  </si>
  <si>
    <t>Meta Anual</t>
  </si>
  <si>
    <t>Unidades</t>
  </si>
  <si>
    <t>Total</t>
  </si>
  <si>
    <t>Otros Gastos del Programa</t>
  </si>
  <si>
    <t>N/A</t>
  </si>
  <si>
    <t>Reportajes</t>
  </si>
  <si>
    <t>Materiales y suministros</t>
  </si>
  <si>
    <t xml:space="preserve">Unidad </t>
  </si>
  <si>
    <t xml:space="preserve">unidad </t>
  </si>
  <si>
    <t xml:space="preserve"> </t>
  </si>
  <si>
    <t>Reuniones</t>
  </si>
  <si>
    <t>Campañas</t>
  </si>
  <si>
    <t>Unidad</t>
  </si>
  <si>
    <t>DJ</t>
  </si>
  <si>
    <t xml:space="preserve">Informes  </t>
  </si>
  <si>
    <t>Otros gastos del programa</t>
  </si>
  <si>
    <t>Otros  Gastos del Programa</t>
  </si>
  <si>
    <t>Comunicación</t>
  </si>
  <si>
    <t>Indicadores del Programa</t>
  </si>
  <si>
    <t>Indicadores</t>
  </si>
  <si>
    <t>Metas</t>
  </si>
  <si>
    <t>% de Licencias adquiridas</t>
  </si>
  <si>
    <t>% de Servicios brindados</t>
  </si>
  <si>
    <t>Capacidad operativa institucional incrementada</t>
  </si>
  <si>
    <t>Resultados  esperados</t>
  </si>
  <si>
    <t xml:space="preserve"> 1.  Promover el SDSS e informar a los afiliados sobre sus derechos y deberes, bajo el paradigma del Estado Social y Democrático de Derechos que establecen la Constitución, la END 2030 y el Plan Estratégico del SDSS.</t>
  </si>
  <si>
    <t xml:space="preserve">3.1- Realizar  estudios de medición y  satisfacción de usuarios y  del desempeño del  SDSS, desde el punto de vista del  afiliado. </t>
  </si>
  <si>
    <t>% de  equipos instalados</t>
  </si>
  <si>
    <t>% de Informes sobre los buzones</t>
  </si>
  <si>
    <t>Fortalecidos los mecanismos de monitoreo del SDSS en base a estudios realizados desde el punto de vista de los afiliados, conforme a lo establecido en la ley 87-01.</t>
  </si>
  <si>
    <t>Todas las quejas y reclamaciones recibidas son tramitadas a las diferentes instancias</t>
  </si>
  <si>
    <t xml:space="preserve">Cientos de afiliados resuelven   múltiples problemas relacionados con denegación de servicios  por la falta de aportes o cotizaciones al SDSS. </t>
  </si>
  <si>
    <t>% de campañas realizadas</t>
  </si>
  <si>
    <t>% de Operativos de Orientación y Defensoría realizados</t>
  </si>
  <si>
    <t>% de Charlas y conferencias realizadas</t>
  </si>
  <si>
    <t>% de Encuentros en las UNAP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</si>
  <si>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</si>
  <si>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Promocion</t>
  </si>
  <si>
    <t>1.1.1-Adquirir equipos  y accesorios informaticos</t>
  </si>
  <si>
    <t>Gastos por servicios no personales, incluye viáticos, peajes, seguros  y otros.</t>
  </si>
  <si>
    <t>Gastos Por Servicios Personales.</t>
  </si>
  <si>
    <t>Gastos Por Servicios Personales</t>
  </si>
  <si>
    <t xml:space="preserve">Dirección y Coordinación </t>
  </si>
  <si>
    <t>Programa  DIDA Radio</t>
  </si>
  <si>
    <r>
      <t>El objetivo específico 2.2.2 de la END 2030 que propone "</t>
    </r>
    <r>
      <rPr>
        <i/>
        <sz val="14"/>
        <rFont val="Arial"/>
        <family val="2"/>
      </rPr>
      <t xml:space="preserve">Universalizar el aseguramiento en salud para garantizar el acceso a servicios de salud y reducir el gasto de bolsillo", y su línea de acción 2.2.2.4., que propone "Desarrollar, con participación y veeduría de la población, un sistema de monitoreo y evaluación de la calidad de los servicios de salud de las prestadoras públicas y privadas." </t>
    </r>
  </si>
  <si>
    <t>c) Asesorar a los afiliados en sus recursos amigables o contenciosos, por denegación de prestaciones, mediante los procedimientos y recursos establecidos por la ley 87-01 y sus normas complementarias;</t>
  </si>
  <si>
    <t>d) Realizar estudios sobre la calidad y oportunidad de los servicios de las AFP, del Seguro Nacional de Salud (SNS) y las ARS, y difundir sus resultados, a fin de contribuir en forma objetiva a la toma de decisión del afiliado;</t>
  </si>
  <si>
    <r>
      <t xml:space="preserve">El cuarto Lineamiento Estratégico del Plan Estratégico 2014-2018 del Sistema Dominicano de Seguridad Social que propone: </t>
    </r>
    <r>
      <rPr>
        <b/>
        <sz val="14"/>
        <rFont val="Arial"/>
        <family val="2"/>
      </rPr>
      <t>"Desarrollar una Cultura de Seguridad Social como factor de Derecho Humano y de Protección Social."</t>
    </r>
  </si>
  <si>
    <r>
      <t>Misión:</t>
    </r>
    <r>
      <rPr>
        <sz val="14"/>
        <rFont val="Times New Roman"/>
        <family val="1"/>
      </rPr>
      <t xml:space="preserve"> Promover  el derecho universal y constitucional de las personas a la seguridad social,  para su protección en todas las etapas de la vida; ejerciendo su orientación y defensoría, como instancia del Sistema Dominicano de Seguridad Social (SDSS)</t>
    </r>
  </si>
  <si>
    <r>
      <rPr>
        <b/>
        <sz val="14"/>
        <rFont val="Times New Roman"/>
        <family val="1"/>
      </rPr>
      <t xml:space="preserve">Visión: </t>
    </r>
    <r>
      <rPr>
        <sz val="14"/>
        <rFont val="Times New Roman"/>
        <family val="1"/>
      </rPr>
      <t xml:space="preserve">La población dominicana conoce sus derechos y deberes en materia de seguridad social y se siente respaldada por una institución que le informa,  orienta y  defiende, para que el SDSS se consolide como un pilar de la protección social. </t>
    </r>
  </si>
  <si>
    <r>
      <rPr>
        <b/>
        <sz val="14"/>
        <rFont val="Times New Roman"/>
        <family val="1"/>
      </rPr>
      <t>Objetivo Estratégico de la DIDA:</t>
    </r>
    <r>
      <rPr>
        <sz val="14"/>
        <rFont val="Times New Roman"/>
        <family val="1"/>
      </rPr>
      <t xml:space="preserve">
Se ha contribuido al desarrollo de una cultura de derecho que promueve el establecimiento de un piso de protección social progresivo para la reducción de la pobreza y la desigualdad.
 </t>
    </r>
  </si>
  <si>
    <t>% de Encuentros y reuniones realizados con las empresas</t>
  </si>
  <si>
    <t>Miles de afiliados al SDSS reciben orientaciones sobre la forma de acceso a los beneficios que otorga  la Ley 87-01.</t>
  </si>
  <si>
    <t>Incremento en la solucion de quejas y reclamaciones</t>
  </si>
  <si>
    <t>Consultas y asesorías médicas incrementadas en relación al año 2016</t>
  </si>
  <si>
    <t xml:space="preserve">Orientación y  Defensoría </t>
  </si>
  <si>
    <t>Aumento del nivel de satisfaccion de los usuarios</t>
  </si>
  <si>
    <t>Actividad</t>
  </si>
  <si>
    <t>Orientación y Defensoría</t>
  </si>
  <si>
    <t>Planificación y Desarrollo</t>
  </si>
  <si>
    <t>La DIDA cuenta con un presupuesto  definido</t>
  </si>
  <si>
    <t>1.1.1-  Grabación y edición de cápsulas educativas y material para los CAP</t>
  </si>
  <si>
    <t xml:space="preserve">1.1.2-  Concertar con los CTC (Centros Tecnologicos Comunitarios)  la difusión de los mensajes, campañas, cápsulas  en las diferentes provincias y municipios donde funcionan las radios comunitarias. </t>
  </si>
  <si>
    <t xml:space="preserve">1.1.3-  Concertar con los CTC la participación   de tecnicos de la oficina central y locales  en las provincias y municipios donde existen las radios comunitarias. </t>
  </si>
  <si>
    <t>1.1.5-Reproducir programa DIDA Radio a traves de la radio comunitaria y otros medios</t>
  </si>
  <si>
    <t xml:space="preserve">1.1.6-  Utilizar los medios de comunicación masivos para promocionar  el  SDSS a través de la participación de  técnicos y  funcionarios en programas de entrevistas </t>
  </si>
  <si>
    <t>1.1.7-  Enviar a través de los medios electrónicos  servicios de noticias</t>
  </si>
  <si>
    <t>1.3.2-Elaborar e imprimir la revista DIDA</t>
  </si>
  <si>
    <t>2.2-Supervisión del SDSS, desde el punto de vista del usuario</t>
  </si>
  <si>
    <t>1-Información y Asesoría Legal</t>
  </si>
  <si>
    <t>2-Servicios de Defensoría Legal</t>
  </si>
  <si>
    <t>4-Supervisión del SDSS, desde el punto de vista del usuario</t>
  </si>
  <si>
    <t>5-Supervisión del SDSS, desde el punto de vista del usuario</t>
  </si>
  <si>
    <t xml:space="preserve">Meta Anual </t>
  </si>
  <si>
    <t>% de Cursos de capacitación  realizados</t>
  </si>
  <si>
    <t>% de Informes  monitoreo a la ejecución del POA, PACC y Presupuesto  2017</t>
  </si>
  <si>
    <t xml:space="preserve">Planificación y  Desarrollo </t>
  </si>
  <si>
    <t>El Artículo 7 de la Constitución que define a la República Dominicana como un Estado Social y Democrático de Derecho, fundado en el respeto de la dignidad humana, los derechos fundamentales, el trabajo, la soberanía popular y la separación e independencia de los poderes públicos.</t>
  </si>
  <si>
    <t xml:space="preserve">El Artículo 60 de la Constitución, sobre Derecho a la seguridad social. “Toda persona tiene derecho a la seguridad social. El Estado estimulará el desarrollo progresivo de la seguridad social para asegurar el acceso universal a una adecuada protección en la enfermedad, discapacidad, desocupación y la vejez. </t>
  </si>
  <si>
    <t>2.2.1- Realizar  supervisión a centros de salud del primer nivel de atención ( UNAP)</t>
  </si>
  <si>
    <t xml:space="preserve">2.3-  Promover  el SDSS  a través de acuerdos interinstitucionales con organizaciones de la sociedad civil.
</t>
  </si>
  <si>
    <t>2.4. Fortalecimiento de la cobertura de servicios, infraestructura y de gestión</t>
  </si>
  <si>
    <t>% de Historicos de descuentos y Certificaciones  de aportes entregadas</t>
  </si>
  <si>
    <t>Promoción y Comunicación</t>
  </si>
  <si>
    <t>3-Estudio de opinión sobre el SDSS</t>
  </si>
  <si>
    <t xml:space="preserve">2.1- Rendir  informes  de gestión y estadísticos que sirvan de  base para la rendición de cuentas  del gobierno central. </t>
  </si>
  <si>
    <t>PLADES/RRHH</t>
  </si>
  <si>
    <t>1.6.3-  Realizar operativos de orientación y defensorías en centro  de trabajo</t>
  </si>
  <si>
    <t xml:space="preserve">1.6.4-  Realizar operativos de orientación y defensorías en centro de salud </t>
  </si>
  <si>
    <t>1.6.5-  Realizar  actividades  de distribución de materiales sobre el SDSS</t>
  </si>
  <si>
    <t>1.6.7-  Realizar  talleres de  orientación y  capacitación  sobre el  SDSS dirigido  a profesionales y otros sectores</t>
  </si>
  <si>
    <t>Control Interno</t>
  </si>
  <si>
    <t>Financiero</t>
  </si>
  <si>
    <t>1.1.12-Rendir informe sobre las cantidad de visualizaciones  por pais a la página web institucional</t>
  </si>
  <si>
    <t xml:space="preserve">1.3-  Elaborar  contenido e impresión de material  informativo  (Sueltos, brochure, volantes) </t>
  </si>
  <si>
    <t xml:space="preserve">1.6.8-Realizar evento nacional  sobre seguridad social </t>
  </si>
  <si>
    <t>1.1.4- Mantenimiento infraestructura de redes.</t>
  </si>
  <si>
    <t>1.1.5- Soporte de atención a usuarios internos Help Desk</t>
  </si>
  <si>
    <t>1.2-Actividades de Apoyo Administrativo</t>
  </si>
  <si>
    <t>1.2.1- Fortalecimiento de la cobertura de servicios, infraestructura y de gestión</t>
  </si>
  <si>
    <t xml:space="preserve">1.2.2-Pago de alquiler  de locales de  oficinas en operación., parqueo y membresia. </t>
  </si>
  <si>
    <t>1.3-Actividades de apoyo  Recursos Humanos</t>
  </si>
  <si>
    <t>1.4.3-Realizar y emitir informe sobre los estados financieros y de  ejecución presupuestaria.</t>
  </si>
  <si>
    <t>1.4.4--Emitir informe sobre cantidad de preventivos, compromisos, devengados y libramientos</t>
  </si>
  <si>
    <t>1.4.5-Emitir informe sobre cantidad de preventivos, compromisos y devengados del proceso de compras y contrataciones</t>
  </si>
  <si>
    <t>1.4.6-Informe sobre modificaciones presupuestaria, cheques elaborados y cartas de retenciones.</t>
  </si>
  <si>
    <t>1.4.7-Informe de  actividades de revision y analisis de:( nominas, acciones de personal, reajuste salarial y promociones al personal).</t>
  </si>
  <si>
    <t>1.4.8 -Emitir dictamen sobre los estados financieros y ejecucion presupuesto.</t>
  </si>
  <si>
    <t>1.4.9-Informe de revision y analisis  de preventivos, compromisos, devengados y libramientos</t>
  </si>
  <si>
    <t>1.5-Actividades de Servicios Jurídicos</t>
  </si>
  <si>
    <t xml:space="preserve">1.5.2-Informe sobre opinión legal de documentos, a solicitud de la Dirección. </t>
  </si>
  <si>
    <t>1.1-Actividades de apoyo en tecnología</t>
  </si>
  <si>
    <t xml:space="preserve">2.1-Fortalecer las relaciones con organismos nacionales e internacionales. </t>
  </si>
  <si>
    <t>Presupuesto aprobado</t>
  </si>
  <si>
    <t>Presupuesto ejecutado</t>
  </si>
  <si>
    <t xml:space="preserve">1.1-Formular el  Plan Operativo  Anual,  articulado con la END  2030,  el PNPSP, las  Metas  Presidenciales  2017-2020,  alineados  con el Plan Estratégico del SDSS y el presupuesto institucional. </t>
  </si>
  <si>
    <t xml:space="preserve">1.1.14- Reuniones de socialización interna de PLADES </t>
  </si>
  <si>
    <t>% de supervsión a Estancias Infantiles</t>
  </si>
  <si>
    <t>% de supervsión a hospitales</t>
  </si>
  <si>
    <t>% de supervisión a UNAP</t>
  </si>
  <si>
    <r>
      <t xml:space="preserve">La producción prioritaria correspondiente a los citados objetivos específico 2.2.1 y 2.2.2. de la END 2030. en el marco del Plan Nacional Plurianual del Sector Público </t>
    </r>
    <r>
      <rPr>
        <b/>
        <sz val="14"/>
        <rFont val="Arial"/>
        <family val="2"/>
      </rPr>
      <t>y a las prioridades gubernamentales para el período 2017-2020,</t>
    </r>
    <r>
      <rPr>
        <sz val="14"/>
        <rFont val="Arial"/>
        <family val="2"/>
      </rPr>
      <t xml:space="preserve"> a saber:</t>
    </r>
  </si>
  <si>
    <t xml:space="preserve">1.5.1--Garantizar la protección legal de la institución en los términos de sus contrataciones (convenios y contratos), consultas legales,  logrando el ordenamiento y seguridad jurídica de la misma. </t>
  </si>
  <si>
    <t>TI, PLADES</t>
  </si>
  <si>
    <t>Comunicacion ,TI</t>
  </si>
  <si>
    <t>1.2.1  Colocación de la campaña publicitaria.</t>
  </si>
  <si>
    <t xml:space="preserve">1.1-  Concertar acuerdos con  productores  de programas de radio y TV para  que los técnicos y defensores de la DIDA  sean invitados a orientar e informar a la población sobre los avances del SDSS. </t>
  </si>
  <si>
    <t xml:space="preserve">1.4.1-  Realizar actividades sobre la importancia de la Atención Primaria en Salud. </t>
  </si>
  <si>
    <t>Comunicación /Promoción</t>
  </si>
  <si>
    <t>TIC /Comunicación</t>
  </si>
  <si>
    <t xml:space="preserve">1.6.9-Encuentro regional con la sociedad civil. </t>
  </si>
  <si>
    <t>RRHH/DOD/Promoción</t>
  </si>
  <si>
    <t>Cartas</t>
  </si>
  <si>
    <t>2- Fortalecer la plataforma interna para la mejora continua de los procesos y servicios institucionales</t>
  </si>
  <si>
    <t>2.1. Realizar acciones y reuniones internas para la mejora en la entrega de los servicios, procesos y solución de casos.</t>
  </si>
  <si>
    <t xml:space="preserve">2.1.1. Realizar reuniones internas para la mejora continua de los servicios, procesos y seguimientos que se brindan en el DOD a nivel central, local y nacional. </t>
  </si>
  <si>
    <t>2.1.2. Realizar socializaciones para los departamentos y oficinas locales sobre las novedades del SDSS, normativas y resoluciones emitidas por  las instituciones que inciden en la Seguridad Social</t>
  </si>
  <si>
    <t>3. Fortalecer la articulación y coordinación  con las demás instancias del Sistema Dominicano de Seguridad Social</t>
  </si>
  <si>
    <r>
      <t>3.1.1. Realizar y asistir a reuniones con  otras instancias</t>
    </r>
    <r>
      <rPr>
        <b/>
        <sz val="10"/>
        <rFont val="Times New Roman"/>
        <family val="1"/>
      </rPr>
      <t>.</t>
    </r>
  </si>
  <si>
    <t xml:space="preserve">3.2. Participar en las distintas Comisiones Técnicas con otras instancias del SDSS. </t>
  </si>
  <si>
    <t>3.2.1. Participar y rendir informe de la participación en las reuniones de la Comisión  Técnica de Discapacidad de la SIPEN.</t>
  </si>
  <si>
    <t>3.2.2. Participar y rendir informe de la participación en las reuniones de la Comisión  Técnica de Discapacidad de la SISALRIL.</t>
  </si>
  <si>
    <t>3.2.3. Participar, evaluar y rendir informe de la participación en las reuniones de la Comisión  Técnica de traspaso de CCI-Reparto.</t>
  </si>
  <si>
    <t>2.4.1--  Fortalecimiento  de la comunicación telefónica.</t>
  </si>
  <si>
    <t>1.2.3-  Adecuación  de oficinas  y contratación de obras menores</t>
  </si>
  <si>
    <t>1.1.21-Realizar informe sobre  la ejecución del presupuesto físico financiero  por trimestre para DIGPRES.</t>
  </si>
  <si>
    <t>1.1.24-Rendir informe de  resultados presentados en taller de evaluación de medio tiempo oficinas locales.</t>
  </si>
  <si>
    <t>1.1.25-Rendir informe de  resultados presentados en taller de evaluación institucional de medio tiempo DIDA .</t>
  </si>
  <si>
    <t xml:space="preserve">1.1.3- Administración base de datos </t>
  </si>
  <si>
    <t xml:space="preserve">1.1.7-Seguimiento implementación de las NORTI </t>
  </si>
  <si>
    <t>1.1.8  Desarrollar el módulo para el registro de supervisión a hospitales</t>
  </si>
  <si>
    <t xml:space="preserve">1.4- Actividades  de apoyo Financiero y de Control Interno </t>
  </si>
  <si>
    <t>Quejas y reclamaciones atendidas</t>
  </si>
  <si>
    <t>1.1.10-Cargar  documentos al portal de transparencia</t>
  </si>
  <si>
    <t>1.1.11-Revisión continua de la conectividad de la red a nivel nacional</t>
  </si>
  <si>
    <t>1.1.12-Desarrollar nuevos reportes estadisticos para PLADES</t>
  </si>
  <si>
    <t>1.1.13-Actualizar la plataforma de la página WEB</t>
  </si>
  <si>
    <t>1.3.1-Realizar actividades de socialización en fechas especiales</t>
  </si>
  <si>
    <t xml:space="preserve">1.3.2-Realizar encuentro navideño con los empleados de la institución </t>
  </si>
  <si>
    <t>1.3.4 - Realizar encuentro con los hijos de los empleados</t>
  </si>
  <si>
    <t>1.3.5-Informe sobre la nomina institucional (ingreso y egreso de personal, cantidad de empleados activos por sexo, por oficinas, personal en prueba, cantidad de nominas realizadas</t>
  </si>
  <si>
    <t>1.3.11- Realizar cursos de capacitación y formación dirigidos al personal de la institución con el apoyo del INFOTEP, CAPGEFI, el MAP y otras instituciones.</t>
  </si>
  <si>
    <t>1.3.14-Fomentar la integración del personal en actividades de socialización interdepartamental.</t>
  </si>
  <si>
    <t xml:space="preserve">1.1.26- Remitir a la CGR y al CNSS el informe de evaluación de medio tiempo </t>
  </si>
  <si>
    <t>3.2.4-  Fortalecimiento  de la comunicación telefónica.</t>
  </si>
  <si>
    <t>1.6.6-Realizar charlas, conversatorios y conferencias sobre el SDSS</t>
  </si>
  <si>
    <t>2.3.3-  Realizar reuniones  con  actores sociales pertenecientes a la sociedad civil para aumentar la capacidad de respuesta de la institución.</t>
  </si>
  <si>
    <t>PLADES/DOD</t>
  </si>
  <si>
    <t>1.1.11-Colocar informaciones sobre el SDSS en formato de audio en Sound Cloud</t>
  </si>
  <si>
    <t>1.1.10-  Subir informaciones sobre el SDSS en Instagram</t>
  </si>
  <si>
    <t>1.1.9-  Subir informaciones sobre el SDSS en facebook</t>
  </si>
  <si>
    <t>1.1.8-  Subir informaciones sobre el SDSS en twiter</t>
  </si>
  <si>
    <t>1.1.13-Realizar boletin  digital con informaciones puntuales del SDSS</t>
  </si>
  <si>
    <t>1.1.6- Mantenimiento página web</t>
  </si>
  <si>
    <t>1.3.9-Formacion del personal en temas de seguridad social en coordinación con el CNSS-INFOTEP, a traves de los diplomados en Seguridad Social</t>
  </si>
  <si>
    <t>1.3.1-Elaborar e imprimir sueltos, brochur y volantes de promoción del SDSS.</t>
  </si>
  <si>
    <r>
      <t xml:space="preserve">El objetivo específico 2.2.1 de la END 2030 que propone </t>
    </r>
    <r>
      <rPr>
        <i/>
        <sz val="14"/>
        <rFont val="Arial"/>
        <family val="2"/>
      </rPr>
      <t>." Garantizar el derecho de la población al acceso a un modelo de atención integral, con calidad y calidez, que privilegie la promoción de la salud y la prevención de la enfermedad, mediante la consolidación  del Sistema Nacional de Salud", y su línea de acción 2.2.1.12 que dice "Asegurar a la población la provisión efectiva de información  en torno a su derecho a la salud  y a la seguridad social en salud, tomando en cuenta las necesidades  de los distintos grupos poblacionales, ciclos de vida y un enfoque preventivo".</t>
    </r>
  </si>
  <si>
    <t xml:space="preserve">PLAN OPERATIVO ANUAL (POA) </t>
  </si>
  <si>
    <t>NELSIDA MARMOLEJOS</t>
  </si>
  <si>
    <t>DIRECTORA</t>
  </si>
  <si>
    <t>AÑO  2019</t>
  </si>
  <si>
    <t>EL presente Plan Operativo Año 2019 vincula sus acciones a los lineamientos aprobados en la reunión del Consejo de Gobierno Ampliado realizada el 16 de septiembre del 2016, y a los compromisos asumidos y enunciados en el discurso de toma de posesión del señor presidente de la República, referente a las metas presidenciales 2017-2020.</t>
  </si>
  <si>
    <t>Programación por Trimestre Año 2019</t>
  </si>
  <si>
    <t>Plan Operativo Anual  (POA) 2019</t>
  </si>
  <si>
    <t>Plan Operativo Anual 2019</t>
  </si>
  <si>
    <t>1.4.1--Formular el presupuesto año 2020.</t>
  </si>
  <si>
    <t>1.4.2-Subir el presupuesto 2020 al SIGEF</t>
  </si>
  <si>
    <t xml:space="preserve">% de asesorías jurídicas a empresas y afiliados.  </t>
  </si>
  <si>
    <t>Programacion por Trimestre Año 2019</t>
  </si>
  <si>
    <t>1.1.1- Realizar reunión  con la Dirección para trazar  líneas de elaboración  POA 2020</t>
  </si>
  <si>
    <t>1.1.2- Realizar reuniones con los encargados departamentales para socializar las lineas de accion y la formulción del POA 2020</t>
  </si>
  <si>
    <t>1.1.9- Coordinar la formulación del plan de compras institucional 2020</t>
  </si>
  <si>
    <t>1.1.15- Dar seguimiento y monitoriar  la ejecución del POA, presupuesto y Plan de Compras 2019.</t>
  </si>
  <si>
    <t>1.1.19-Presentar al CNSS informe de  avance de la ejecución del POA y presupuesto 2019 alineado al PE del SDSS 2014-2018</t>
  </si>
  <si>
    <t>1.1.20--Registrar en el SIGEF la programación  del presupuesto físico financiero 2020.</t>
  </si>
  <si>
    <t>1.1.22-  Rendir informe de evaluación del POA  del primer semestre 2019 para presentarlo en taller de evaluación.</t>
  </si>
  <si>
    <t>2.1.1- Elaborar   la memoria  año 2018 para  el Gobierno Central</t>
  </si>
  <si>
    <t>2.1.2- Elaborar   la memoria  año 2018 para el CNSS</t>
  </si>
  <si>
    <t>2.1.4 Recolección de información y levantamiento  de los datos estadísticos mensuales para los informes estadísticos y de gestión  2019.</t>
  </si>
  <si>
    <t>2.1.3-  Rendir informe estadístico  año 2018.</t>
  </si>
  <si>
    <t>1.1.23- Realización  taller  de evaluación ejecución  del primer semestre POA 2019.</t>
  </si>
  <si>
    <t>La Dirección  y los encargados de departamentos están informados sobre los resultados del monitoreo del POA, PACC y Presupuesto 2019.</t>
  </si>
  <si>
    <t>La DIDA  muestra satisfacción  por la ejecución eficiente del POA 2019 en el primer semestre.</t>
  </si>
  <si>
    <t>Memoria 2018 realizada</t>
  </si>
  <si>
    <t xml:space="preserve">El Ministerio de la Presidencia, El CNSS, los afiliados al Sistema Dominicano de la Seguridad Social y el público en general, están informados sobre el desempeño logrado por la DIDA en el año 2018. </t>
  </si>
  <si>
    <t>Informe estadístico 2018 realizado</t>
  </si>
  <si>
    <t>1.3.3-Elaborar e imprimir la Memoria Institucional  DIDA 2018</t>
  </si>
  <si>
    <t>1.1.9-Modificacion modulo de las UNAP para adactarlo al nuevo formato del formulario.</t>
  </si>
  <si>
    <t xml:space="preserve">TIC </t>
  </si>
  <si>
    <t>1.3.6-Informe de numero de acciones de pesonal por promociones, reajuste salarial, entre otros.Unificar</t>
  </si>
  <si>
    <t>1.3.13-Continuar desarrollando el programa de pasantia para estudiantes y profesionales.</t>
  </si>
  <si>
    <t xml:space="preserve">1.3.15-Realizar reuniones de socialización y  seguimiento a los procesos internos. </t>
  </si>
  <si>
    <t xml:space="preserve">Direccion/ PLADES </t>
  </si>
  <si>
    <r>
      <rPr>
        <b/>
        <sz val="12"/>
        <rFont val="Arial"/>
        <family val="2"/>
      </rPr>
      <t xml:space="preserve">Objetivo Estratégico: </t>
    </r>
    <r>
      <rPr>
        <sz val="12"/>
        <rFont val="Arial"/>
        <family val="2"/>
      </rPr>
      <t>Se ha contribuido al desarrollo de una cultura de derecho que promueve el establecimiento de un piso de protección social progresiva, para la reducción de la pobreza y la desigualdad.</t>
    </r>
    <r>
      <rPr>
        <sz val="12"/>
        <rFont val="Arial"/>
        <family val="2"/>
      </rPr>
      <t xml:space="preserve">
 </t>
    </r>
  </si>
  <si>
    <t>1.1.27- Hacer informe y dar seguimiento al cumplimiento de los indicadores de Gestión Gubernamental establecido por la Presidencia de la República</t>
  </si>
  <si>
    <t>3.1.1-Realizar estudios y sondeos sobre la calidad de los servicios brindados por las AFP, SENASA y las ARS y difundir sus resultados.</t>
  </si>
  <si>
    <t>1.1.33-Dar seguimiento para que se cumpla el plan de mejora de la NOBACI  y el CAF</t>
  </si>
  <si>
    <t xml:space="preserve">1.1.3-  Presentar el  POA  2020  concluido a la Dirección  </t>
  </si>
  <si>
    <t xml:space="preserve">1.1.4- Elaborar POA  2020 alinearlo con el Presupuesto para remitir al CNSS </t>
  </si>
  <si>
    <t>ADM/PLADES</t>
  </si>
  <si>
    <t>ADM</t>
  </si>
  <si>
    <t>PLADES/ADM</t>
  </si>
  <si>
    <t>1.1.13- Socializar el POA, Presupuesto y PACC 2020  con los  encargados departamentales y oficinas provinciales de la institución.</t>
  </si>
  <si>
    <t>1.1.16-  Elaborar  informe  de monitoreo  ejecucion del POA, Presupuesto  y PACC 2019 por trimestre.</t>
  </si>
  <si>
    <t>1.1.17-Presentar a la dirección  informe de  avance de la ejecución del POA, presupuesto  y PACC 2019.</t>
  </si>
  <si>
    <t>1.1.18-Remitir al CNSS el  informe de  avance de la ejecución del POA, presupuesto  y  PACC 2019.</t>
  </si>
  <si>
    <t xml:space="preserve">2.1.5-  Elaborar  informes de gestión correspondientes a los períodos:  Enero-Marzo 2019,  Abril-junio 2019, Julio-septiembre 2019. </t>
  </si>
  <si>
    <t xml:space="preserve">2.1.6- Elaborar  informes estadísticos correspondientes a los períodos Enero-Marzo 2019,  Abril-junio 2019, Julio-septiembre 2019. </t>
  </si>
  <si>
    <t>1.1.4-Concertar el programa DIDA Radio a traves de diferentes emisoras  a nivel nacional</t>
  </si>
  <si>
    <t>En particular, este POA 2019 toma como referentes: La Constitución de la República (Art 7 y 60), a la Ley 1-12 de la Estrategia Nacional de Desarrollo (END 2030) (Objetivos específico 2.2.1 y 2.2.2), el Plan Nacional Plurianual del Sector Público 2018-2021, a la Ley 87-01 sobre Seguridad Social,  el Plan Estratégico Institucional 2015-2019 y los lineamientos establecidos en el Plan Estratégico del Sistema Dominicano de Seguridad Social 2014-2018, aprobado mediante la Resolución No. 334-03, del Consejo Nacional de la Seguridad Social, de fecha 30/01/2014.</t>
  </si>
  <si>
    <t>Resumen Financiero del Plan Operativo Año 2019 por Actividad</t>
  </si>
  <si>
    <t>POA 2020 publicado y socializado</t>
  </si>
  <si>
    <t>La DIDA cuenta con un Plan Operativo Anual 2020, con su misión, visión, objetivos y metas definidas.</t>
  </si>
  <si>
    <t>2.3.1-  Seguimiento a los acuerdos de colaboración  con  instituciones y  asociaciones empresariales para la coordinación de actividades.</t>
  </si>
  <si>
    <t xml:space="preserve">2.3.2-   Firma de nuevos acuerdos interinstitucionales </t>
  </si>
  <si>
    <t>Comunicación/RRHH</t>
  </si>
  <si>
    <t>1.3.12-Coordinar programas de capacitación continua para los tecnicos de la DIDA.</t>
  </si>
  <si>
    <t>PLADES/ CC</t>
  </si>
  <si>
    <t>PLADES/CC</t>
  </si>
  <si>
    <t xml:space="preserve">1.1.28-  Revisión y actualización  de manuales existentes. </t>
  </si>
  <si>
    <t>1.129-Entrega de informe estadistico mesual al RAY para subir a la pagina de transparencia</t>
  </si>
  <si>
    <t>1.1.30- Actualización de la Carta Compromiso al Ciudadano</t>
  </si>
  <si>
    <t>1.1.34-Dar seguimiento a las actividades del Comité de Calidad  en procura de mejorar los procesos y eficientizar los servicios.</t>
  </si>
  <si>
    <t xml:space="preserve">1.3.8--Realizar talleres de  inducción  al personal de nuevo ingreso </t>
  </si>
  <si>
    <t xml:space="preserve">1.3.3-Aplicación del sistema de evaluación al personal según acuerdo  de desempeño </t>
  </si>
  <si>
    <t>1.3.7--  Seguimiento al cumplimiento de los indicadores del Sistema de Monitoreo de la Administracion Publica (SISMAP).</t>
  </si>
  <si>
    <t xml:space="preserve">1.3.10--Realizar cursos, diplomados  y maestrias a través de centros de estudios especializados nacional e internacional </t>
  </si>
  <si>
    <t>1.3.16-Rendir informe sobre rendimiento, desempeño laboral y reconocimiento a empleados meritorios.</t>
  </si>
  <si>
    <t>2.2.6- Realizar talleres de capacitación dirigidos al  personal que supervisa   los  Centro de Salud y Estancias Infantiles</t>
  </si>
  <si>
    <t>2.2.7- Realizar visitas de acompañamiento a las oficinas provinciales para aplicar la nueva metodologia de supervisión a los Centros de Salud y Estancias Infantiles.</t>
  </si>
  <si>
    <t>2,2.8- Realizar reuniones con los encargados regionales de salud y de Estancias Infantiles para dar a conocer la nueva metodologia de trabajo para las supervisiones.</t>
  </si>
  <si>
    <t>Promoción/RRHH</t>
  </si>
  <si>
    <t>TIC /Promoción</t>
  </si>
  <si>
    <t>1.1.14- Atencion a solicitudes de información realizadas a traves del INFO</t>
  </si>
  <si>
    <t>DJ/DOD</t>
  </si>
  <si>
    <t>TI-Promocion</t>
  </si>
  <si>
    <t xml:space="preserve">1.5.3-Brindar asesorías jurídicas de manera oportuna a empresas, afiliados y departamentos cuando lo soliciten. </t>
  </si>
  <si>
    <t xml:space="preserve">1.5.4-Revisión de   comunicaciones  que se envían a empresas, a afiliados al SDSS y a personas particulares.
</t>
  </si>
  <si>
    <t>1.5.5-  Contratos elaborados ,legalizados y notarizados</t>
  </si>
  <si>
    <t>1.5.6-Informe de certificación de contratos en la Contraloría General de la República (CGR)-Sistema TRE</t>
  </si>
  <si>
    <t>1.5.7-Revision legal de los procesos de compras y contrataciones</t>
  </si>
  <si>
    <t xml:space="preserve">1.5.8-Representar legalmente a los afiliados en el CNSS y otras instancias del SDSS. </t>
  </si>
  <si>
    <t>1.5.9-Realizar actividades de defensorias individuales de casos especiales.</t>
  </si>
  <si>
    <t>1.5.10-Realizar actividades de defensorias COLECTIVAS de casos especiales.</t>
  </si>
  <si>
    <t>1.5.11-Representar  a la institución ante las Comisiones Tecnicas  conformadas por el CNSS.</t>
  </si>
  <si>
    <t xml:space="preserve">1.5.12-Coordinar y rendir Informe de reuniones de la Comisión Técnica Institucional. </t>
  </si>
  <si>
    <t>1.5.13-Realizar acciones de defensorias institucionales</t>
  </si>
  <si>
    <t>1.5.14-Elaboracion de actas de adjudicacion del Comité de Compras</t>
  </si>
  <si>
    <t>1.5.15- Contratos de acuerdos interinstitucionales</t>
  </si>
  <si>
    <t xml:space="preserve">1.5.16-Representar  a la institución ante los tribunales de la republica. </t>
  </si>
  <si>
    <t>1.1.14- Elaborar  plataforma para capacitación online</t>
  </si>
  <si>
    <t>1.1.15-Elaborar la plataforma del portal interno</t>
  </si>
  <si>
    <t>1.3.17-Desarrollar actividades acorde con la responsabilidad social institucional.</t>
  </si>
  <si>
    <t>2.1.2-Participar  en eventos internacionales.</t>
  </si>
  <si>
    <t>1.1.5-Ajustar el POA 2020 al  presupuesto aprobado por DIGEPRES</t>
  </si>
  <si>
    <t>1.1.6-Presentar a la dirección el POA 2020 ajustado según el  presupuestado aprobado para el 2020</t>
  </si>
  <si>
    <t xml:space="preserve">1.1.7-Remitir al CNSS POA 2020 aprobado por la direccion </t>
  </si>
  <si>
    <t>1.1.8-Socializar el POA,Presupuesto y PACC 2020 con encargados departamentales yprovinciales</t>
  </si>
  <si>
    <t xml:space="preserve">1.1.10-Presentar el Plan de Compras Institucional 2020 a la direccion </t>
  </si>
  <si>
    <t>1.1.11-Remitir el Plan de Compras Institucional  2020 al Departamento Administrativo para subirlo al portal de compras</t>
  </si>
  <si>
    <t>1.1.12-Ajustar el PACC 2020 al  presupuesto aprobado por DIGEPRES</t>
  </si>
  <si>
    <t>1.1.31- Seguimiento al cumplimiento de los indicadores de  la Carta Compromiso al Ciudano en el marco del SISMAP</t>
  </si>
  <si>
    <t xml:space="preserve">1.1.32-Realizar la autoevaluación institucionaL utilizando la metodologia CAF </t>
  </si>
  <si>
    <t xml:space="preserve">3.1.2- Digitar  y tabular los formularios de opinión de los usuarios  a través del buzón de sugerencias. </t>
  </si>
  <si>
    <t>3.1.3- Elaborar  informes  sobre la valoración de los  servicios  a través de los buzones de sugerencias.</t>
  </si>
  <si>
    <t>3.1.4- Elaborar  informes   sobre supervisión UNAP.</t>
  </si>
  <si>
    <t xml:space="preserve">3.1.5- Elaborar  dos informes de supervisión a las UNAP consolidados en el año.  </t>
  </si>
  <si>
    <t>3.1.6- Elaborar informes   sobre supervisión a Estancias Infantilies.</t>
  </si>
  <si>
    <t>3.1.7- Elaborar informes   sobre supervisión a hospitales.</t>
  </si>
  <si>
    <t>3.1.8-  Fortalecimiento  de la comunicación telefónica.</t>
  </si>
  <si>
    <t>1.3.4-Elaborar y colocar el contenido de la páginaWeb</t>
  </si>
  <si>
    <t>1.3.5-Elaborar y colocar el contenido del portal interno</t>
  </si>
  <si>
    <t>1.3.6- Elaborqacion y edicion de videos educativos para colocar en las salas de espera</t>
  </si>
  <si>
    <t>Remuneraciones y contribuciones</t>
  </si>
  <si>
    <t>Contratación de servicios</t>
  </si>
  <si>
    <t>1.2.6-Formular el Plan de Compras Institucional 2020</t>
  </si>
  <si>
    <t>1.2.7-Subir al Portal de Compras y Contrataciones el Plan de Compras Institucional 2020</t>
  </si>
  <si>
    <t>1.2.8-Ajustar el  Plan de Compras 2020 y subirlo de nuevo al portal de Compras y Contrataciones</t>
  </si>
  <si>
    <t>1.2.9-Informes sobre  ordenes de compras realizadas, segun normas y disposiciones legales</t>
  </si>
  <si>
    <t>1.2.10-Infome sobre proceso de compras realizados (compras directas, menores y por comparación de precios</t>
  </si>
  <si>
    <t>1.2.11-Solicitudes de pagos realizadas (reposicion de caja chica, gastos fijos y nominas de viaticos)</t>
  </si>
  <si>
    <t>1.2.12-Realizar informe sobre servicio de vehículos, mantenimiento y servicios de mensajería.Unificar actividades</t>
  </si>
  <si>
    <t>1.2.13-Realizar mantenimiento y reparación de equipos de transporte, oficinas, cómputo e instalaciones oficina central  y oficinas locales.</t>
  </si>
  <si>
    <t>1.2.14-  Fortalecimiento  de la comunicación telefónica.</t>
  </si>
  <si>
    <t>1.2.18-Revisar documentos archivados del año 2007 para atras y enviarlos al Archivo General de la Nación</t>
  </si>
  <si>
    <t>1.2.4-Instalar oficinas regionales de seguimiento y monitoreo a las oficinas provinciales</t>
  </si>
  <si>
    <t>2.2.3-  Realizar  encuentros comunitarios en las UNAP con participación de la población.</t>
  </si>
  <si>
    <t>2.2.5-  Realizar  supervisión a estancias infantiles</t>
  </si>
  <si>
    <t>2.2.2- Realizar visitas de seguimiento a los Centros de Salud del Primer Nivel de Atención (UNAP)</t>
  </si>
  <si>
    <t xml:space="preserve"> 2.2.9-  Registro mensual de las  supervisión a las UNAP en el módulo</t>
  </si>
  <si>
    <t xml:space="preserve"> 2.2.10-  Registro mensual de las  supervisión a las Estancias Infantiles en el módulo.</t>
  </si>
  <si>
    <t>1.2.5-Alquilar local para ampliar coberturas de servicios a traves del Call Center en el Distrito Nacional</t>
  </si>
  <si>
    <t xml:space="preserve">1.1.16- Implementar las politicas de Ciberseguridad de la información </t>
  </si>
  <si>
    <t>Transferecias corrientes</t>
  </si>
  <si>
    <t>Bienes muebles, inmuebles e intangibles</t>
  </si>
  <si>
    <t>1.2.17-Pago de energia eléctrica de la oficinas local</t>
  </si>
  <si>
    <t xml:space="preserve">1.2.15-Compra de muebles y equipos.  </t>
  </si>
  <si>
    <t>2.4.2-Pago energia electrica</t>
  </si>
  <si>
    <t xml:space="preserve">2.4.4-Compra de muebles y equipos.  </t>
  </si>
  <si>
    <t>2.4.5-Adquirir equipos  y accesorios informaticos</t>
  </si>
  <si>
    <t>2.4.6-Adquirir nuevas   licencias  y programas informáticos (software)</t>
  </si>
  <si>
    <t>2.4.7-Realizar mantenimiento y reparación de equipos de transporte, oficinas, cómputo</t>
  </si>
  <si>
    <t xml:space="preserve">2.4.8-Realizar cursos, diplomados  y maestrias a través de centros de estudios especializados nacional e internacional </t>
  </si>
  <si>
    <t>2.4.9-Contratacion de servicios tecnicos profesionales para dar apoyo a las areas</t>
  </si>
  <si>
    <t>NA</t>
  </si>
  <si>
    <t>3.2.6-Pago energia electrica</t>
  </si>
  <si>
    <t>3.2-7-Impresos de formularios para uso del DOD</t>
  </si>
  <si>
    <t xml:space="preserve">3.2.9-Compra de muebles y equipos.  </t>
  </si>
  <si>
    <t>3.2.10-Adquirir equipos  y accesorios informaticos</t>
  </si>
  <si>
    <t>3.2.11-Adquirir nuevas   licencias  y programas informáticos (software)</t>
  </si>
  <si>
    <t>3.2.13-Realizar mantenimiento y reparación de equipos de transporte, oficinas, cómputo</t>
  </si>
  <si>
    <t xml:space="preserve">3.2.14--Realizar cursos, diplomados  y maestrias a través de centros de estudios especializados nacional e internacional </t>
  </si>
  <si>
    <t>3.2.15-Contratacion de servicios tecnicos profesionales para dar apoyo a las areas</t>
  </si>
  <si>
    <t>3.19Pago energia electrica</t>
  </si>
  <si>
    <t xml:space="preserve">3.1.10-Pago de alquiler  de locales de  oficinas en operación., parqueo y membresia. </t>
  </si>
  <si>
    <t xml:space="preserve">3.1.11-Compra de muebles y equipos.  </t>
  </si>
  <si>
    <t>3.1.12-Adquirir equipos  y accesorios informaticos</t>
  </si>
  <si>
    <t>3.1.13-Adquirir nuevas   licencias  y programas informáticos (software)</t>
  </si>
  <si>
    <t>3.1.14-Realizar mantenimiento y reparación de equipos de transporte, oficinas, cómputo</t>
  </si>
  <si>
    <t>3.1.15-Contratacion de servicios tecnicos profesionales para dar apoyo a las areas</t>
  </si>
  <si>
    <t>1.1.17-Contratacion de servicios tecnicos profesionales para dar apoyo a las areas</t>
  </si>
  <si>
    <t>1.2.16-Adquisición de  electrodomésticos y euipos de comunicacion</t>
  </si>
  <si>
    <t>2.4.3-Pago de alquiler  de locales de  oficinas en operación., parqueo.</t>
  </si>
  <si>
    <t xml:space="preserve">3.2.8--Pago de alquiler  de locales de  oficinas en operación., parqueo. </t>
  </si>
  <si>
    <t>1.1. Orientar, dar asistencia y seguimiento sobre los diferentes aspectos de la ley y sus normas, por todas las vías a los usuarios que solicitan nuestros servicios, bajo el paradigma del Estado Social y Democrático de Derecho Constitucional y de la  END.</t>
  </si>
  <si>
    <t>1,642,358</t>
  </si>
  <si>
    <t>400,000</t>
  </si>
  <si>
    <t>1.1.1 Cantidad de Orientaciones Brindadas</t>
  </si>
  <si>
    <t>450,000</t>
  </si>
  <si>
    <t>105,000</t>
  </si>
  <si>
    <t>120,000</t>
  </si>
  <si>
    <t>45,000</t>
  </si>
  <si>
    <t>11,250</t>
  </si>
  <si>
    <t>1.1.3  Cantidad de Asistencias sobre Constancias de afiliación del SFS</t>
  </si>
  <si>
    <t>6,000</t>
  </si>
  <si>
    <t>1,500</t>
  </si>
  <si>
    <t>1.1.4  Cantidad de Asistencias sobre Constancias de afiliación del SVDS</t>
  </si>
  <si>
    <t>1,300</t>
  </si>
  <si>
    <t>300</t>
  </si>
  <si>
    <t>350</t>
  </si>
  <si>
    <t>1.1.5. Cantidad de Asistencias sobre Casos en Seguimiento</t>
  </si>
  <si>
    <t>1.2. Recibir, tramitar los casos, denuncias, quejas y asesorías legales  de los afiliados en las diferentes instancias del SDSS</t>
  </si>
  <si>
    <t>1.2.1 Recibir los casos y solicitudes de orientaciones o asesorias formales</t>
  </si>
  <si>
    <t>29,220</t>
  </si>
  <si>
    <t>7,000</t>
  </si>
  <si>
    <t>7,600</t>
  </si>
  <si>
    <t>1.2.2. Tramitar los casos que ameritan a las instancias del sistema</t>
  </si>
  <si>
    <t>1.2.3. Dar seguimiento a los casos registrados</t>
  </si>
  <si>
    <t>1.2.4. Realizar acciones para el cierre definitivo de los casos en el sistema</t>
  </si>
  <si>
    <t>1.2.6. Entregar cartas de coberturas</t>
  </si>
  <si>
    <t>5,500</t>
  </si>
  <si>
    <t xml:space="preserve">  </t>
  </si>
  <si>
    <t>1.2.7. Entrega de  certificaciones de aportes</t>
  </si>
  <si>
    <t>3,500</t>
  </si>
  <si>
    <t>1.2.8. Realizar envíos de los casos de traspasos de CCI a Reparto y dar seguimiento, según resolución 289-03</t>
  </si>
  <si>
    <t>1.2.9. Realizar envíos  a la DGJP de los casos relacionados a pensiones por discapacidad</t>
  </si>
  <si>
    <t>1.2.10. Elaborar informes mensuales de resultados en el área de Defensoría</t>
  </si>
  <si>
    <t>1.3.  Realizar acciones de orientación y defensorías en las clínicas privadas, hospitales de auto gestión así como, en otros lugares donde se prestan servicios</t>
  </si>
  <si>
    <t>1.3.1-  Realizar visitas a las diferentes PSS a los fines de coordinar la presencia de la DIDA</t>
  </si>
  <si>
    <t>1.3.2. Elaborar  informes de resultado sobre el desempeño de la UAPSS</t>
  </si>
  <si>
    <t>1.4.  Fortalecer las orientaciones y defensorías en salud y pensiones a través de las consultas de asesorías médicas</t>
  </si>
  <si>
    <t xml:space="preserve">1.4.1.  Consultas de asesorías médicas brindadas a todos los afiliados </t>
  </si>
  <si>
    <t>1.4.2.  Elaborar informes mensuales de resultados  del área médica.</t>
  </si>
  <si>
    <t>1.4.3.  Realizar reuniones internas para evaluar los casos que se conocerán en las comisiones técnicas de salud</t>
  </si>
  <si>
    <r>
      <t xml:space="preserve">1.5.  Garantizar la defensa para la correcta aplicación de las normas de protección social en el SDSS, bajo el paradigma del Estado Social y Democrático de Derechos. </t>
    </r>
    <r>
      <rPr>
        <sz val="10"/>
        <rFont val="Times New Roman"/>
        <family val="1"/>
      </rPr>
      <t xml:space="preserve"> </t>
    </r>
  </si>
  <si>
    <t>1.5.1. Analizar las resoluciones emitidas por las distintas instancias del SDSS de quejas y reclamaciones de los afiliados</t>
  </si>
  <si>
    <t>1.5.2. Hacer observaciones, sugerir modificaciones o  creación  de normas en beneficio de los afiliados, a partir de sus inquietudes, reclamaciones, denuncias y quejas</t>
  </si>
  <si>
    <t>1.5.3. Detectar y enviar  reportes de empresas en faltas al Ministerio de Trabajo</t>
  </si>
  <si>
    <t xml:space="preserve">1.6. Realizar acciones para la garantia en la entrega de los servicios públicos </t>
  </si>
  <si>
    <t>1.6.1. Realizar defensorias sobre los levantamientos de las visitas de supervision a Prestadores de Servicios de Estancias Infantiles</t>
  </si>
  <si>
    <t>1.6.2. Realizar defensorias sobre los levantamientos de las visitas de supervision a las PSS</t>
  </si>
  <si>
    <t>1.6.3. Elaborar informes sobre el manejo y resultado de las visitas y supervisiones  de la División de Proteccion Social</t>
  </si>
  <si>
    <t>2.1.3. Ofrecer servicios en linea a los usuarios del SDSS</t>
  </si>
  <si>
    <r>
      <t xml:space="preserve">
</t>
    </r>
    <r>
      <rPr>
        <b/>
        <sz val="12"/>
        <rFont val="Times New Roman"/>
        <family val="1"/>
      </rPr>
      <t xml:space="preserve">Objetivo Estratégico: </t>
    </r>
    <r>
      <rPr>
        <sz val="12"/>
        <rFont val="Times New Roman"/>
        <family val="1"/>
      </rPr>
      <t xml:space="preserve">Se ha contribuido al desarrollo de una cultura de derecho que promueve el establecimiento de un piso de protección social progresiva, para la reducción de la pobreza y la desigualdad.
 </t>
    </r>
  </si>
  <si>
    <t>1.1.2 Cantidad de Asistencias sobre Histórial de Descuentos</t>
  </si>
  <si>
    <t>1.1.6. Elaborar informes mensuales de resultados por las asistencias brindadas del personal técnico del Centro de Asistencia Personalizada</t>
  </si>
  <si>
    <t>1.1.7. Elaborar informes mensuales de resultados por las asistencias brindadas del personal técnico del Centro de Asistencia Telefónica</t>
  </si>
  <si>
    <r>
      <t xml:space="preserve">1.2.5. Levantamiento periódico de los casos  pendientes en las instancias a los fines de </t>
    </r>
    <r>
      <rPr>
        <b/>
        <sz val="10"/>
        <rFont val="Times New Roman"/>
        <family val="1"/>
      </rPr>
      <t>reiterar</t>
    </r>
    <r>
      <rPr>
        <sz val="10"/>
        <rFont val="Times New Roman"/>
        <family val="1"/>
      </rPr>
      <t xml:space="preserve"> y obtener respuesta </t>
    </r>
    <r>
      <rPr>
        <b/>
        <sz val="10"/>
        <rFont val="Times New Roman"/>
        <family val="1"/>
      </rPr>
      <t xml:space="preserve">para el cumplimiento del </t>
    </r>
    <r>
      <rPr>
        <sz val="10"/>
        <rFont val="Times New Roman"/>
        <family val="1"/>
      </rPr>
      <t>objetivo general institucional propuesto para este año</t>
    </r>
  </si>
  <si>
    <t>3.1. Realizar acciones y reuniones externas para la mejora en la entrega de los servicios, procesos y solución de casos.</t>
  </si>
  <si>
    <r>
      <t>3.1.2. Dar seguimiento en el  IDSS  a las quejas y reclamos que recibimos relacionadas con la Ley 1896</t>
    </r>
    <r>
      <rPr>
        <b/>
        <sz val="10"/>
        <rFont val="Times New Roman"/>
        <family val="1"/>
      </rPr>
      <t>-48</t>
    </r>
  </si>
  <si>
    <t>2.2.4-   Realizar  encuestas  de satisfacción  a los usuarios en los  hospitales</t>
  </si>
</sst>
</file>

<file path=xl/styles.xml><?xml version="1.0" encoding="utf-8"?>
<styleSheet xmlns="http://schemas.openxmlformats.org/spreadsheetml/2006/main">
  <numFmts count="5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* #,##0_-;\-* #,##0_-;_-* &quot;-&quot;_-;_-@_-"/>
    <numFmt numFmtId="184" formatCode="_-&quot;XDR&quot;* #,##0.00_-;\-&quot;XDR&quot;* #,##0.00_-;_-&quot;XD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0000_);\(#,##0.00000\)"/>
    <numFmt numFmtId="197" formatCode="_(* #,##0_);_(* \(#,##0\);_(* &quot;-&quot;??_);_(@_)"/>
    <numFmt numFmtId="198" formatCode="&quot;$&quot;#,##0"/>
    <numFmt numFmtId="199" formatCode="_(* #,##0.000_);_(* \(#,##0.000\);_(* &quot;-&quot;??_);_(@_)"/>
    <numFmt numFmtId="200" formatCode="#,##0.000"/>
    <numFmt numFmtId="201" formatCode="_(* #,##0.0_);_(* \(#,##0.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&quot;RD$&quot;#,##0.00"/>
    <numFmt numFmtId="206" formatCode="[$-1C0A]dddd\,\ dd&quot; de &quot;mmmm&quot; de &quot;yyyy"/>
    <numFmt numFmtId="207" formatCode="[$-1C0A]hh:mm:ss\ AM/PM"/>
    <numFmt numFmtId="208" formatCode="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9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20"/>
      <name val="Times New Roman"/>
      <family val="1"/>
    </font>
    <font>
      <sz val="11"/>
      <name val="Calibri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51"/>
      <name val="Times New Roman"/>
      <family val="1"/>
    </font>
    <font>
      <sz val="10"/>
      <color indexed="51"/>
      <name val="Arial"/>
      <family val="2"/>
    </font>
    <font>
      <b/>
      <sz val="10"/>
      <color indexed="51"/>
      <name val="Times New Roman"/>
      <family val="1"/>
    </font>
    <font>
      <b/>
      <sz val="9"/>
      <color indexed="51"/>
      <name val="Times New Roman"/>
      <family val="1"/>
    </font>
    <font>
      <sz val="9"/>
      <color indexed="51"/>
      <name val="Times New Roman"/>
      <family val="1"/>
    </font>
    <font>
      <b/>
      <sz val="12"/>
      <color indexed="51"/>
      <name val="Times New Roman"/>
      <family val="1"/>
    </font>
    <font>
      <b/>
      <sz val="9"/>
      <color indexed="10"/>
      <name val="Times New Roman"/>
      <family val="1"/>
    </font>
    <font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C000"/>
      <name val="Times New Roman"/>
      <family val="1"/>
    </font>
    <font>
      <sz val="10"/>
      <color rgb="FFFFC000"/>
      <name val="Arial"/>
      <family val="2"/>
    </font>
    <font>
      <b/>
      <sz val="10"/>
      <color rgb="FFFFC000"/>
      <name val="Times New Roman"/>
      <family val="1"/>
    </font>
    <font>
      <b/>
      <sz val="9"/>
      <color rgb="FFFFC000"/>
      <name val="Times New Roman"/>
      <family val="1"/>
    </font>
    <font>
      <sz val="9"/>
      <color rgb="FFFFC000"/>
      <name val="Times New Roman"/>
      <family val="1"/>
    </font>
    <font>
      <b/>
      <sz val="12"/>
      <color rgb="FFFFC000"/>
      <name val="Times New Roman"/>
      <family val="1"/>
    </font>
    <font>
      <b/>
      <sz val="9"/>
      <color rgb="FFFF0000"/>
      <name val="Times New Roman"/>
      <family val="1"/>
    </font>
    <font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1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0" fillId="0" borderId="8" applyNumberFormat="0" applyFill="0" applyAlignment="0" applyProtection="0"/>
    <xf numFmtId="0" fontId="80" fillId="0" borderId="9" applyNumberFormat="0" applyFill="0" applyAlignment="0" applyProtection="0"/>
  </cellStyleXfs>
  <cellXfs count="804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justify" vertical="justify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justify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justify" vertical="justify"/>
    </xf>
    <xf numFmtId="0" fontId="0" fillId="0" borderId="0" xfId="0" applyFont="1" applyAlignment="1">
      <alignment/>
    </xf>
    <xf numFmtId="197" fontId="0" fillId="0" borderId="0" xfId="0" applyNumberFormat="1" applyAlignment="1">
      <alignment/>
    </xf>
    <xf numFmtId="0" fontId="3" fillId="0" borderId="10" xfId="0" applyFont="1" applyBorder="1" applyAlignment="1">
      <alignment horizontal="justify" vertical="justify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justify" vertical="top"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justify" vertical="justify"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12" fillId="0" borderId="0" xfId="58" applyFont="1">
      <alignment/>
      <protection/>
    </xf>
    <xf numFmtId="0" fontId="14" fillId="0" borderId="0" xfId="58" applyFont="1" applyAlignment="1">
      <alignment horizontal="center"/>
      <protection/>
    </xf>
    <xf numFmtId="0" fontId="15" fillId="0" borderId="0" xfId="58" applyFont="1">
      <alignment/>
      <protection/>
    </xf>
    <xf numFmtId="0" fontId="4" fillId="0" borderId="0" xfId="58" applyFont="1" applyAlignment="1">
      <alignment horizontal="justify"/>
      <protection/>
    </xf>
    <xf numFmtId="0" fontId="5" fillId="0" borderId="0" xfId="58" applyFont="1" applyAlignment="1">
      <alignment horizontal="justify"/>
      <protection/>
    </xf>
    <xf numFmtId="0" fontId="16" fillId="0" borderId="0" xfId="58" applyFont="1" applyAlignment="1">
      <alignment horizontal="justify"/>
      <protection/>
    </xf>
    <xf numFmtId="0" fontId="0" fillId="0" borderId="0" xfId="58" applyAlignment="1">
      <alignment vertical="center"/>
      <protection/>
    </xf>
    <xf numFmtId="0" fontId="17" fillId="0" borderId="0" xfId="58" applyFont="1" applyAlignment="1">
      <alignment horizontal="center" vertical="center" wrapText="1"/>
      <protection/>
    </xf>
    <xf numFmtId="0" fontId="13" fillId="0" borderId="0" xfId="58" applyFont="1" applyAlignment="1">
      <alignment vertical="center"/>
      <protection/>
    </xf>
    <xf numFmtId="3" fontId="11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Border="1" applyAlignment="1">
      <alignment horizontal="left"/>
    </xf>
    <xf numFmtId="0" fontId="20" fillId="0" borderId="0" xfId="58" applyFont="1">
      <alignment/>
      <protection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12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justify"/>
    </xf>
    <xf numFmtId="0" fontId="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justify" vertical="justify"/>
    </xf>
    <xf numFmtId="0" fontId="1" fillId="0" borderId="14" xfId="0" applyFont="1" applyFill="1" applyBorder="1" applyAlignment="1">
      <alignment horizontal="justify" vertical="justify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justify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justify" vertical="justify"/>
    </xf>
    <xf numFmtId="197" fontId="21" fillId="0" borderId="10" xfId="50" applyNumberFormat="1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justify" vertical="justify"/>
    </xf>
    <xf numFmtId="0" fontId="3" fillId="0" borderId="23" xfId="0" applyFont="1" applyBorder="1" applyAlignment="1">
      <alignment horizontal="justify" vertical="justify"/>
    </xf>
    <xf numFmtId="0" fontId="3" fillId="0" borderId="13" xfId="0" applyFont="1" applyFill="1" applyBorder="1" applyAlignment="1">
      <alignment horizontal="justify" vertical="top"/>
    </xf>
    <xf numFmtId="0" fontId="1" fillId="0" borderId="10" xfId="0" applyFont="1" applyBorder="1" applyAlignment="1">
      <alignment horizontal="justify" vertical="justify"/>
    </xf>
    <xf numFmtId="0" fontId="3" fillId="0" borderId="10" xfId="0" applyFont="1" applyFill="1" applyBorder="1" applyAlignment="1">
      <alignment horizontal="justify" vertical="top"/>
    </xf>
    <xf numFmtId="0" fontId="1" fillId="0" borderId="14" xfId="0" applyFont="1" applyBorder="1" applyAlignment="1">
      <alignment horizontal="justify" vertical="justify"/>
    </xf>
    <xf numFmtId="197" fontId="21" fillId="0" borderId="14" xfId="50" applyNumberFormat="1" applyFont="1" applyFill="1" applyBorder="1" applyAlignment="1">
      <alignment horizontal="justify" vertical="center"/>
    </xf>
    <xf numFmtId="0" fontId="22" fillId="0" borderId="14" xfId="0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justify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/>
    </xf>
    <xf numFmtId="0" fontId="1" fillId="0" borderId="21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justify"/>
    </xf>
    <xf numFmtId="0" fontId="3" fillId="0" borderId="12" xfId="0" applyFont="1" applyBorder="1" applyAlignment="1">
      <alignment horizontal="justify" vertical="top"/>
    </xf>
    <xf numFmtId="3" fontId="1" fillId="0" borderId="29" xfId="0" applyNumberFormat="1" applyFont="1" applyFill="1" applyBorder="1" applyAlignment="1">
      <alignment horizontal="right" vertical="justify"/>
    </xf>
    <xf numFmtId="0" fontId="1" fillId="0" borderId="29" xfId="0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justify"/>
    </xf>
    <xf numFmtId="0" fontId="1" fillId="0" borderId="21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justify" vertical="center"/>
    </xf>
    <xf numFmtId="3" fontId="1" fillId="0" borderId="13" xfId="0" applyNumberFormat="1" applyFont="1" applyFill="1" applyBorder="1" applyAlignment="1">
      <alignment horizontal="right" vertical="justify"/>
    </xf>
    <xf numFmtId="0" fontId="1" fillId="0" borderId="27" xfId="56" applyFont="1" applyFill="1" applyBorder="1" applyAlignment="1">
      <alignment horizontal="justify" vertical="top"/>
      <protection/>
    </xf>
    <xf numFmtId="0" fontId="1" fillId="0" borderId="19" xfId="56" applyFont="1" applyFill="1" applyBorder="1" applyAlignment="1">
      <alignment horizontal="justify" vertical="justify"/>
      <protection/>
    </xf>
    <xf numFmtId="0" fontId="1" fillId="0" borderId="19" xfId="0" applyFont="1" applyFill="1" applyBorder="1" applyAlignment="1">
      <alignment horizontal="justify" vertical="top"/>
    </xf>
    <xf numFmtId="0" fontId="1" fillId="0" borderId="19" xfId="0" applyFont="1" applyFill="1" applyBorder="1" applyAlignment="1">
      <alignment horizontal="justify" vertical="justify"/>
    </xf>
    <xf numFmtId="3" fontId="3" fillId="0" borderId="21" xfId="0" applyNumberFormat="1" applyFont="1" applyFill="1" applyBorder="1" applyAlignment="1">
      <alignment horizontal="right" vertical="justify"/>
    </xf>
    <xf numFmtId="0" fontId="3" fillId="0" borderId="21" xfId="0" applyFont="1" applyBorder="1" applyAlignment="1">
      <alignment horizontal="justify" vertical="top"/>
    </xf>
    <xf numFmtId="3" fontId="3" fillId="0" borderId="10" xfId="0" applyNumberFormat="1" applyFont="1" applyFill="1" applyBorder="1" applyAlignment="1">
      <alignment horizontal="right" vertical="justify"/>
    </xf>
    <xf numFmtId="0" fontId="3" fillId="0" borderId="20" xfId="0" applyFont="1" applyBorder="1" applyAlignment="1">
      <alignment horizontal="justify" vertical="justify"/>
    </xf>
    <xf numFmtId="0" fontId="3" fillId="0" borderId="21" xfId="0" applyFont="1" applyBorder="1" applyAlignment="1">
      <alignment horizontal="justify" vertical="justify"/>
    </xf>
    <xf numFmtId="0" fontId="3" fillId="0" borderId="32" xfId="0" applyFont="1" applyBorder="1" applyAlignment="1">
      <alignment horizontal="justify" vertical="justify"/>
    </xf>
    <xf numFmtId="3" fontId="3" fillId="0" borderId="33" xfId="0" applyNumberFormat="1" applyFont="1" applyFill="1" applyBorder="1" applyAlignment="1">
      <alignment horizontal="right" vertical="justify"/>
    </xf>
    <xf numFmtId="0" fontId="1" fillId="0" borderId="33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justify"/>
    </xf>
    <xf numFmtId="0" fontId="3" fillId="0" borderId="22" xfId="0" applyFont="1" applyBorder="1" applyAlignment="1">
      <alignment horizontal="justify" vertical="justify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justify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justify" vertical="top" wrapText="1"/>
    </xf>
    <xf numFmtId="0" fontId="24" fillId="0" borderId="12" xfId="0" applyFont="1" applyFill="1" applyBorder="1" applyAlignment="1">
      <alignment horizontal="justify" vertical="justify"/>
    </xf>
    <xf numFmtId="0" fontId="23" fillId="0" borderId="12" xfId="0" applyFont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justify" vertical="top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197" fontId="0" fillId="33" borderId="0" xfId="48" applyNumberFormat="1" applyFont="1" applyFill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197" fontId="11" fillId="0" borderId="10" xfId="0" applyNumberFormat="1" applyFont="1" applyBorder="1" applyAlignment="1">
      <alignment horizontal="justify" vertical="justify"/>
    </xf>
    <xf numFmtId="0" fontId="3" fillId="0" borderId="13" xfId="0" applyFont="1" applyFill="1" applyBorder="1" applyAlignment="1">
      <alignment vertical="center"/>
    </xf>
    <xf numFmtId="197" fontId="3" fillId="0" borderId="10" xfId="50" applyNumberFormat="1" applyFont="1" applyFill="1" applyBorder="1" applyAlignment="1">
      <alignment vertical="center"/>
    </xf>
    <xf numFmtId="197" fontId="3" fillId="0" borderId="14" xfId="5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justify"/>
    </xf>
    <xf numFmtId="0" fontId="22" fillId="0" borderId="10" xfId="0" applyFont="1" applyFill="1" applyBorder="1" applyAlignment="1">
      <alignment horizontal="justify" vertical="top"/>
    </xf>
    <xf numFmtId="0" fontId="22" fillId="0" borderId="14" xfId="0" applyFont="1" applyFill="1" applyBorder="1" applyAlignment="1">
      <alignment horizontal="justify" vertical="top"/>
    </xf>
    <xf numFmtId="0" fontId="21" fillId="0" borderId="14" xfId="0" applyFont="1" applyFill="1" applyBorder="1" applyAlignment="1">
      <alignment horizontal="justify" vertical="top"/>
    </xf>
    <xf numFmtId="0" fontId="8" fillId="0" borderId="0" xfId="0" applyFont="1" applyFill="1" applyAlignment="1">
      <alignment horizontal="justify"/>
    </xf>
    <xf numFmtId="0" fontId="30" fillId="0" borderId="10" xfId="0" applyFont="1" applyBorder="1" applyAlignment="1">
      <alignment horizontal="justify" vertical="justify"/>
    </xf>
    <xf numFmtId="0" fontId="1" fillId="0" borderId="14" xfId="0" applyFont="1" applyFill="1" applyBorder="1" applyAlignment="1">
      <alignment horizontal="justify" vertical="top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justify" vertical="justify"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justify"/>
    </xf>
    <xf numFmtId="0" fontId="9" fillId="0" borderId="3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" fontId="8" fillId="0" borderId="10" xfId="5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justify" vertical="justify"/>
    </xf>
    <xf numFmtId="0" fontId="8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justify" vertical="top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justify" vertical="top"/>
    </xf>
    <xf numFmtId="0" fontId="8" fillId="0" borderId="10" xfId="0" applyFont="1" applyFill="1" applyBorder="1" applyAlignment="1">
      <alignment horizontal="justify" vertical="top"/>
    </xf>
    <xf numFmtId="0" fontId="8" fillId="0" borderId="13" xfId="0" applyFont="1" applyBorder="1" applyAlignment="1">
      <alignment horizontal="justify" vertical="top"/>
    </xf>
    <xf numFmtId="4" fontId="9" fillId="0" borderId="13" xfId="50" applyNumberFormat="1" applyFont="1" applyFill="1" applyBorder="1" applyAlignment="1">
      <alignment horizontal="center" vertical="center" wrapText="1"/>
    </xf>
    <xf numFmtId="4" fontId="9" fillId="0" borderId="10" xfId="5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8" fillId="0" borderId="10" xfId="5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 vertical="justify"/>
    </xf>
    <xf numFmtId="0" fontId="9" fillId="0" borderId="10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4" fontId="8" fillId="0" borderId="14" xfId="5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justify" vertical="center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Alignment="1">
      <alignment horizontal="center" vertical="justify"/>
    </xf>
    <xf numFmtId="0" fontId="9" fillId="0" borderId="11" xfId="0" applyFont="1" applyFill="1" applyBorder="1" applyAlignment="1">
      <alignment horizontal="center"/>
    </xf>
    <xf numFmtId="0" fontId="0" fillId="0" borderId="0" xfId="58" applyAlignment="1">
      <alignment/>
      <protection/>
    </xf>
    <xf numFmtId="0" fontId="3" fillId="0" borderId="25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justify" vertical="justify"/>
    </xf>
    <xf numFmtId="0" fontId="1" fillId="35" borderId="10" xfId="0" applyFont="1" applyFill="1" applyBorder="1" applyAlignment="1">
      <alignment horizontal="justify" vertical="center"/>
    </xf>
    <xf numFmtId="0" fontId="1" fillId="35" borderId="13" xfId="0" applyFont="1" applyFill="1" applyBorder="1" applyAlignment="1">
      <alignment horizontal="justify" vertical="top"/>
    </xf>
    <xf numFmtId="197" fontId="81" fillId="0" borderId="0" xfId="0" applyNumberFormat="1" applyFont="1" applyAlignment="1">
      <alignment horizontal="center"/>
    </xf>
    <xf numFmtId="0" fontId="9" fillId="35" borderId="10" xfId="0" applyFont="1" applyFill="1" applyBorder="1" applyAlignment="1">
      <alignment horizontal="justify" vertical="justify" wrapText="1"/>
    </xf>
    <xf numFmtId="4" fontId="8" fillId="35" borderId="10" xfId="5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justify" vertical="top"/>
    </xf>
    <xf numFmtId="0" fontId="31" fillId="35" borderId="10" xfId="0" applyFont="1" applyFill="1" applyBorder="1" applyAlignment="1">
      <alignment horizontal="justify" vertical="top"/>
    </xf>
    <xf numFmtId="0" fontId="9" fillId="35" borderId="10" xfId="0" applyFont="1" applyFill="1" applyBorder="1" applyAlignment="1">
      <alignment horizontal="justify" vertical="top"/>
    </xf>
    <xf numFmtId="0" fontId="9" fillId="35" borderId="13" xfId="0" applyFont="1" applyFill="1" applyBorder="1" applyAlignment="1">
      <alignment horizontal="justify" vertical="top"/>
    </xf>
    <xf numFmtId="0" fontId="8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justify" vertical="justify"/>
    </xf>
    <xf numFmtId="0" fontId="8" fillId="35" borderId="10" xfId="0" applyFont="1" applyFill="1" applyBorder="1" applyAlignment="1">
      <alignment horizontal="justify" vertical="justify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justify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justify" vertical="top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center"/>
    </xf>
    <xf numFmtId="197" fontId="3" fillId="35" borderId="13" xfId="5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top"/>
    </xf>
    <xf numFmtId="0" fontId="1" fillId="35" borderId="1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justify" vertical="top"/>
    </xf>
    <xf numFmtId="0" fontId="22" fillId="35" borderId="10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1" fillId="35" borderId="10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justify"/>
    </xf>
    <xf numFmtId="0" fontId="3" fillId="35" borderId="41" xfId="0" applyFont="1" applyFill="1" applyBorder="1" applyAlignment="1">
      <alignment horizontal="justify" vertical="justify"/>
    </xf>
    <xf numFmtId="3" fontId="1" fillId="35" borderId="11" xfId="0" applyNumberFormat="1" applyFont="1" applyFill="1" applyBorder="1" applyAlignment="1">
      <alignment horizontal="right" vertical="justify"/>
    </xf>
    <xf numFmtId="0" fontId="1" fillId="35" borderId="11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justify" vertical="top"/>
    </xf>
    <xf numFmtId="0" fontId="3" fillId="35" borderId="30" xfId="0" applyFont="1" applyFill="1" applyBorder="1" applyAlignment="1">
      <alignment horizontal="justify" vertical="justify"/>
    </xf>
    <xf numFmtId="0" fontId="3" fillId="35" borderId="13" xfId="0" applyFont="1" applyFill="1" applyBorder="1" applyAlignment="1">
      <alignment horizontal="justify" vertical="justify"/>
    </xf>
    <xf numFmtId="3" fontId="3" fillId="35" borderId="13" xfId="0" applyNumberFormat="1" applyFont="1" applyFill="1" applyBorder="1" applyAlignment="1">
      <alignment horizontal="right" vertical="justify"/>
    </xf>
    <xf numFmtId="0" fontId="3" fillId="35" borderId="11" xfId="0" applyFont="1" applyFill="1" applyBorder="1" applyAlignment="1">
      <alignment horizontal="justify" vertical="justify"/>
    </xf>
    <xf numFmtId="0" fontId="3" fillId="35" borderId="19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justify" vertical="top"/>
    </xf>
    <xf numFmtId="0" fontId="1" fillId="0" borderId="22" xfId="0" applyFont="1" applyFill="1" applyBorder="1" applyAlignment="1">
      <alignment horizontal="justify" vertical="top"/>
    </xf>
    <xf numFmtId="0" fontId="9" fillId="35" borderId="14" xfId="0" applyFont="1" applyFill="1" applyBorder="1" applyAlignment="1">
      <alignment horizontal="justify" vertical="justify"/>
    </xf>
    <xf numFmtId="9" fontId="9" fillId="35" borderId="10" xfId="6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12" fillId="0" borderId="0" xfId="0" applyFont="1" applyAlignment="1">
      <alignment/>
    </xf>
    <xf numFmtId="0" fontId="32" fillId="0" borderId="0" xfId="58" applyFont="1" applyAlignment="1">
      <alignment horizontal="center"/>
      <protection/>
    </xf>
    <xf numFmtId="0" fontId="33" fillId="0" borderId="0" xfId="58" applyFont="1" applyAlignment="1">
      <alignment horizontal="justify"/>
      <protection/>
    </xf>
    <xf numFmtId="0" fontId="34" fillId="0" borderId="0" xfId="0" applyFont="1" applyAlignment="1">
      <alignment wrapText="1"/>
    </xf>
    <xf numFmtId="0" fontId="34" fillId="0" borderId="0" xfId="58" applyFont="1" applyAlignment="1">
      <alignment horizontal="justify"/>
      <protection/>
    </xf>
    <xf numFmtId="0" fontId="34" fillId="0" borderId="0" xfId="58" applyFont="1" applyAlignment="1">
      <alignment horizontal="justify" wrapText="1"/>
      <protection/>
    </xf>
    <xf numFmtId="0" fontId="3" fillId="0" borderId="25" xfId="0" applyFont="1" applyBorder="1" applyAlignment="1">
      <alignment horizontal="justify" vertical="justify"/>
    </xf>
    <xf numFmtId="0" fontId="9" fillId="35" borderId="1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justify"/>
    </xf>
    <xf numFmtId="0" fontId="22" fillId="0" borderId="11" xfId="0" applyFont="1" applyFill="1" applyBorder="1" applyAlignment="1">
      <alignment horizontal="justify" vertical="top"/>
    </xf>
    <xf numFmtId="197" fontId="21" fillId="0" borderId="13" xfId="50" applyNumberFormat="1" applyFont="1" applyFill="1" applyBorder="1" applyAlignment="1">
      <alignment horizontal="justify" vertical="center"/>
    </xf>
    <xf numFmtId="0" fontId="22" fillId="0" borderId="13" xfId="0" applyFont="1" applyFill="1" applyBorder="1" applyAlignment="1">
      <alignment horizontal="justify" vertical="top"/>
    </xf>
    <xf numFmtId="0" fontId="8" fillId="8" borderId="11" xfId="0" applyFont="1" applyFill="1" applyBorder="1" applyAlignment="1">
      <alignment horizontal="center" vertical="justify"/>
    </xf>
    <xf numFmtId="0" fontId="1" fillId="8" borderId="11" xfId="0" applyFont="1" applyFill="1" applyBorder="1" applyAlignment="1">
      <alignment horizontal="justify" vertical="justify"/>
    </xf>
    <xf numFmtId="0" fontId="22" fillId="8" borderId="11" xfId="0" applyFont="1" applyFill="1" applyBorder="1" applyAlignment="1">
      <alignment horizontal="justify" vertical="top"/>
    </xf>
    <xf numFmtId="3" fontId="21" fillId="8" borderId="11" xfId="0" applyNumberFormat="1" applyFont="1" applyFill="1" applyBorder="1" applyAlignment="1">
      <alignment horizontal="center" vertical="top"/>
    </xf>
    <xf numFmtId="0" fontId="21" fillId="8" borderId="11" xfId="0" applyFont="1" applyFill="1" applyBorder="1" applyAlignment="1">
      <alignment vertical="justify"/>
    </xf>
    <xf numFmtId="0" fontId="22" fillId="8" borderId="42" xfId="0" applyFont="1" applyFill="1" applyBorder="1" applyAlignment="1">
      <alignment vertical="justify"/>
    </xf>
    <xf numFmtId="0" fontId="22" fillId="8" borderId="43" xfId="0" applyFont="1" applyFill="1" applyBorder="1" applyAlignment="1">
      <alignment vertical="justify"/>
    </xf>
    <xf numFmtId="0" fontId="22" fillId="8" borderId="44" xfId="0" applyFont="1" applyFill="1" applyBorder="1" applyAlignment="1">
      <alignment vertical="justify"/>
    </xf>
    <xf numFmtId="0" fontId="22" fillId="8" borderId="11" xfId="0" applyFont="1" applyFill="1" applyBorder="1" applyAlignment="1">
      <alignment vertical="justify"/>
    </xf>
    <xf numFmtId="0" fontId="8" fillId="8" borderId="11" xfId="0" applyFont="1" applyFill="1" applyBorder="1" applyAlignment="1">
      <alignment horizontal="justify" vertical="justify"/>
    </xf>
    <xf numFmtId="0" fontId="1" fillId="8" borderId="41" xfId="0" applyFont="1" applyFill="1" applyBorder="1" applyAlignment="1">
      <alignment horizontal="justify" vertical="justify"/>
    </xf>
    <xf numFmtId="0" fontId="3" fillId="8" borderId="11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 vertical="justify"/>
    </xf>
    <xf numFmtId="0" fontId="9" fillId="8" borderId="11" xfId="0" applyFont="1" applyFill="1" applyBorder="1" applyAlignment="1">
      <alignment vertical="justify"/>
    </xf>
    <xf numFmtId="0" fontId="9" fillId="8" borderId="42" xfId="0" applyFont="1" applyFill="1" applyBorder="1" applyAlignment="1">
      <alignment vertical="justify"/>
    </xf>
    <xf numFmtId="0" fontId="9" fillId="8" borderId="43" xfId="0" applyFont="1" applyFill="1" applyBorder="1" applyAlignment="1">
      <alignment vertical="justify"/>
    </xf>
    <xf numFmtId="0" fontId="9" fillId="8" borderId="44" xfId="0" applyFont="1" applyFill="1" applyBorder="1" applyAlignment="1">
      <alignment vertical="justify"/>
    </xf>
    <xf numFmtId="0" fontId="3" fillId="8" borderId="41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wrapText="1"/>
    </xf>
    <xf numFmtId="3" fontId="9" fillId="0" borderId="49" xfId="0" applyNumberFormat="1" applyFont="1" applyBorder="1" applyAlignment="1">
      <alignment vertical="center" wrapText="1"/>
    </xf>
    <xf numFmtId="3" fontId="9" fillId="0" borderId="49" xfId="0" applyNumberFormat="1" applyFont="1" applyFill="1" applyBorder="1" applyAlignment="1">
      <alignment vertical="center" wrapText="1"/>
    </xf>
    <xf numFmtId="3" fontId="9" fillId="0" borderId="48" xfId="0" applyNumberFormat="1" applyFont="1" applyBorder="1" applyAlignment="1">
      <alignment vertical="center" wrapText="1"/>
    </xf>
    <xf numFmtId="3" fontId="9" fillId="0" borderId="48" xfId="0" applyNumberFormat="1" applyFont="1" applyFill="1" applyBorder="1" applyAlignment="1">
      <alignment vertical="center" wrapText="1"/>
    </xf>
    <xf numFmtId="0" fontId="8" fillId="0" borderId="48" xfId="0" applyFont="1" applyBorder="1" applyAlignment="1">
      <alignment wrapText="1"/>
    </xf>
    <xf numFmtId="0" fontId="8" fillId="0" borderId="48" xfId="0" applyFont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9" fillId="0" borderId="48" xfId="0" applyFont="1" applyBorder="1" applyAlignment="1">
      <alignment horizontal="right" wrapText="1"/>
    </xf>
    <xf numFmtId="0" fontId="9" fillId="0" borderId="11" xfId="0" applyFont="1" applyBorder="1" applyAlignment="1">
      <alignment horizontal="right"/>
    </xf>
    <xf numFmtId="197" fontId="0" fillId="0" borderId="0" xfId="0" applyNumberFormat="1" applyAlignment="1">
      <alignment horizontal="center"/>
    </xf>
    <xf numFmtId="197" fontId="0" fillId="0" borderId="0" xfId="0" applyNumberFormat="1" applyFill="1" applyAlignment="1">
      <alignment horizontal="center"/>
    </xf>
    <xf numFmtId="0" fontId="8" fillId="8" borderId="11" xfId="0" applyFont="1" applyFill="1" applyBorder="1" applyAlignment="1">
      <alignment wrapText="1"/>
    </xf>
    <xf numFmtId="0" fontId="8" fillId="8" borderId="48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83" fillId="0" borderId="10" xfId="0" applyFont="1" applyFill="1" applyBorder="1" applyAlignment="1">
      <alignment horizontal="justify" vertical="top" wrapText="1"/>
    </xf>
    <xf numFmtId="4" fontId="9" fillId="0" borderId="11" xfId="0" applyNumberFormat="1" applyFont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82" fillId="0" borderId="13" xfId="0" applyFont="1" applyBorder="1" applyAlignment="1">
      <alignment horizontal="justify" vertical="justify"/>
    </xf>
    <xf numFmtId="0" fontId="3" fillId="35" borderId="21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justify" vertical="center"/>
    </xf>
    <xf numFmtId="3" fontId="1" fillId="35" borderId="21" xfId="0" applyNumberFormat="1" applyFont="1" applyFill="1" applyBorder="1" applyAlignment="1">
      <alignment horizontal="right" vertical="justify"/>
    </xf>
    <xf numFmtId="0" fontId="1" fillId="35" borderId="21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/>
    </xf>
    <xf numFmtId="4" fontId="9" fillId="35" borderId="10" xfId="50" applyNumberFormat="1" applyFont="1" applyFill="1" applyBorder="1" applyAlignment="1">
      <alignment horizontal="center" vertical="center"/>
    </xf>
    <xf numFmtId="4" fontId="8" fillId="36" borderId="48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4" fontId="8" fillId="8" borderId="11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horizontal="right" vertical="justify"/>
    </xf>
    <xf numFmtId="0" fontId="3" fillId="35" borderId="2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justify" vertical="justify"/>
    </xf>
    <xf numFmtId="197" fontId="82" fillId="35" borderId="10" xfId="48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0" xfId="0" applyNumberFormat="1" applyFont="1" applyFill="1" applyBorder="1" applyAlignment="1">
      <alignment horizontal="center" vertical="justify"/>
    </xf>
    <xf numFmtId="197" fontId="82" fillId="35" borderId="13" xfId="48" applyNumberFormat="1" applyFont="1" applyFill="1" applyBorder="1" applyAlignment="1">
      <alignment vertical="center"/>
    </xf>
    <xf numFmtId="0" fontId="84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justify" vertical="justify"/>
    </xf>
    <xf numFmtId="3" fontId="8" fillId="35" borderId="10" xfId="0" applyNumberFormat="1" applyFont="1" applyFill="1" applyBorder="1" applyAlignment="1">
      <alignment horizontal="center" vertical="center"/>
    </xf>
    <xf numFmtId="4" fontId="9" fillId="35" borderId="10" xfId="50" applyNumberFormat="1" applyFont="1" applyFill="1" applyBorder="1" applyAlignment="1">
      <alignment horizontal="center"/>
    </xf>
    <xf numFmtId="4" fontId="9" fillId="35" borderId="13" xfId="50" applyNumberFormat="1" applyFont="1" applyFill="1" applyBorder="1" applyAlignment="1">
      <alignment horizontal="center" vertical="top"/>
    </xf>
    <xf numFmtId="3" fontId="25" fillId="35" borderId="21" xfId="0" applyNumberFormat="1" applyFont="1" applyFill="1" applyBorder="1" applyAlignment="1">
      <alignment horizontal="right" vertical="justify"/>
    </xf>
    <xf numFmtId="0" fontId="25" fillId="35" borderId="10" xfId="0" applyFont="1" applyFill="1" applyBorder="1" applyAlignment="1">
      <alignment horizontal="center" vertical="center"/>
    </xf>
    <xf numFmtId="3" fontId="1" fillId="35" borderId="13" xfId="0" applyNumberFormat="1" applyFont="1" applyFill="1" applyBorder="1" applyAlignment="1">
      <alignment horizontal="right" vertical="justify"/>
    </xf>
    <xf numFmtId="0" fontId="1" fillId="35" borderId="3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 vertical="justify"/>
    </xf>
    <xf numFmtId="0" fontId="1" fillId="35" borderId="21" xfId="0" applyFont="1" applyFill="1" applyBorder="1" applyAlignment="1">
      <alignment horizontal="center" vertical="center"/>
    </xf>
    <xf numFmtId="3" fontId="84" fillId="35" borderId="10" xfId="0" applyNumberFormat="1" applyFont="1" applyFill="1" applyBorder="1" applyAlignment="1">
      <alignment horizontal="right" vertical="justify"/>
    </xf>
    <xf numFmtId="0" fontId="82" fillId="35" borderId="10" xfId="0" applyFont="1" applyFill="1" applyBorder="1" applyAlignment="1">
      <alignment horizontal="center" vertical="center"/>
    </xf>
    <xf numFmtId="3" fontId="1" fillId="35" borderId="32" xfId="0" applyNumberFormat="1" applyFont="1" applyFill="1" applyBorder="1" applyAlignment="1">
      <alignment horizontal="right" vertical="justify"/>
    </xf>
    <xf numFmtId="3" fontId="8" fillId="35" borderId="21" xfId="0" applyNumberFormat="1" applyFont="1" applyFill="1" applyBorder="1" applyAlignment="1">
      <alignment horizontal="right" vertical="justify"/>
    </xf>
    <xf numFmtId="0" fontId="3" fillId="35" borderId="24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3" fontId="82" fillId="35" borderId="21" xfId="0" applyNumberFormat="1" applyFont="1" applyFill="1" applyBorder="1" applyAlignment="1">
      <alignment horizontal="right" vertical="justify"/>
    </xf>
    <xf numFmtId="0" fontId="25" fillId="35" borderId="10" xfId="0" applyFont="1" applyFill="1" applyBorder="1" applyAlignment="1">
      <alignment horizontal="center" vertical="center" wrapText="1"/>
    </xf>
    <xf numFmtId="0" fontId="25" fillId="35" borderId="21" xfId="0" applyFont="1" applyFill="1" applyBorder="1" applyAlignment="1">
      <alignment horizontal="justify" vertical="center"/>
    </xf>
    <xf numFmtId="0" fontId="82" fillId="35" borderId="18" xfId="0" applyFont="1" applyFill="1" applyBorder="1" applyAlignment="1">
      <alignment horizontal="center" vertical="center"/>
    </xf>
    <xf numFmtId="0" fontId="82" fillId="35" borderId="22" xfId="0" applyFont="1" applyFill="1" applyBorder="1" applyAlignment="1">
      <alignment horizontal="center" vertical="center"/>
    </xf>
    <xf numFmtId="0" fontId="82" fillId="35" borderId="20" xfId="0" applyFont="1" applyFill="1" applyBorder="1" applyAlignment="1">
      <alignment horizontal="center" vertical="center"/>
    </xf>
    <xf numFmtId="3" fontId="82" fillId="35" borderId="14" xfId="0" applyNumberFormat="1" applyFont="1" applyFill="1" applyBorder="1" applyAlignment="1">
      <alignment/>
    </xf>
    <xf numFmtId="0" fontId="21" fillId="35" borderId="1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82" fillId="35" borderId="13" xfId="0" applyFont="1" applyFill="1" applyBorder="1" applyAlignment="1">
      <alignment horizontal="justify" vertical="justify"/>
    </xf>
    <xf numFmtId="0" fontId="1" fillId="35" borderId="10" xfId="0" applyFont="1" applyFill="1" applyBorder="1" applyAlignment="1">
      <alignment horizontal="justify" vertical="top"/>
    </xf>
    <xf numFmtId="0" fontId="1" fillId="35" borderId="14" xfId="0" applyFont="1" applyFill="1" applyBorder="1" applyAlignment="1">
      <alignment horizontal="justify" vertical="top"/>
    </xf>
    <xf numFmtId="0" fontId="1" fillId="35" borderId="10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justify" vertical="center"/>
    </xf>
    <xf numFmtId="0" fontId="1" fillId="35" borderId="21" xfId="0" applyFont="1" applyFill="1" applyBorder="1" applyAlignment="1">
      <alignment horizontal="justify" vertical="top"/>
    </xf>
    <xf numFmtId="4" fontId="8" fillId="35" borderId="14" xfId="50" applyNumberFormat="1" applyFont="1" applyFill="1" applyBorder="1" applyAlignment="1">
      <alignment horizontal="center" vertical="justify"/>
    </xf>
    <xf numFmtId="4" fontId="9" fillId="35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4" fontId="9" fillId="35" borderId="13" xfId="0" applyNumberFormat="1" applyFont="1" applyFill="1" applyBorder="1" applyAlignment="1">
      <alignment/>
    </xf>
    <xf numFmtId="0" fontId="3" fillId="0" borderId="22" xfId="0" applyFont="1" applyBorder="1" applyAlignment="1">
      <alignment horizontal="justify" vertical="top"/>
    </xf>
    <xf numFmtId="0" fontId="1" fillId="35" borderId="23" xfId="0" applyFont="1" applyFill="1" applyBorder="1" applyAlignment="1">
      <alignment horizontal="justify" vertical="top"/>
    </xf>
    <xf numFmtId="0" fontId="1" fillId="35" borderId="30" xfId="0" applyFont="1" applyFill="1" applyBorder="1" applyAlignment="1">
      <alignment horizontal="justify" vertical="top"/>
    </xf>
    <xf numFmtId="0" fontId="8" fillId="35" borderId="30" xfId="0" applyFont="1" applyFill="1" applyBorder="1" applyAlignment="1">
      <alignment horizontal="justify" vertical="top"/>
    </xf>
    <xf numFmtId="0" fontId="8" fillId="35" borderId="13" xfId="0" applyFont="1" applyFill="1" applyBorder="1" applyAlignment="1">
      <alignment horizontal="justify" vertical="center"/>
    </xf>
    <xf numFmtId="0" fontId="3" fillId="35" borderId="4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3" fontId="3" fillId="36" borderId="11" xfId="50" applyNumberFormat="1" applyFont="1" applyFill="1" applyBorder="1" applyAlignment="1">
      <alignment horizontal="right" vertical="center"/>
    </xf>
    <xf numFmtId="3" fontId="21" fillId="8" borderId="11" xfId="0" applyNumberFormat="1" applyFont="1" applyFill="1" applyBorder="1" applyAlignment="1">
      <alignment horizontal="center"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3" fontId="3" fillId="35" borderId="21" xfId="0" applyNumberFormat="1" applyFont="1" applyFill="1" applyBorder="1" applyAlignment="1">
      <alignment horizontal="right" vertical="justify"/>
    </xf>
    <xf numFmtId="0" fontId="21" fillId="0" borderId="50" xfId="0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justify" vertical="justify"/>
    </xf>
    <xf numFmtId="0" fontId="22" fillId="0" borderId="13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justify" vertical="top"/>
    </xf>
    <xf numFmtId="0" fontId="3" fillId="0" borderId="19" xfId="0" applyFont="1" applyFill="1" applyBorder="1" applyAlignment="1">
      <alignment horizontal="justify" vertical="justify"/>
    </xf>
    <xf numFmtId="0" fontId="1" fillId="0" borderId="18" xfId="0" applyFont="1" applyFill="1" applyBorder="1" applyAlignment="1">
      <alignment horizontal="justify" vertical="justify"/>
    </xf>
    <xf numFmtId="0" fontId="8" fillId="0" borderId="20" xfId="0" applyFont="1" applyFill="1" applyBorder="1" applyAlignment="1">
      <alignment horizontal="justify" vertical="justify"/>
    </xf>
    <xf numFmtId="0" fontId="8" fillId="0" borderId="20" xfId="0" applyFont="1" applyBorder="1" applyAlignment="1">
      <alignment horizontal="justify" vertical="justify"/>
    </xf>
    <xf numFmtId="4" fontId="9" fillId="35" borderId="23" xfId="50" applyNumberFormat="1" applyFont="1" applyFill="1" applyBorder="1" applyAlignment="1">
      <alignment horizontal="center" vertical="justify"/>
    </xf>
    <xf numFmtId="4" fontId="9" fillId="35" borderId="10" xfId="50" applyNumberFormat="1" applyFont="1" applyFill="1" applyBorder="1" applyAlignment="1">
      <alignment horizontal="center" vertical="justify"/>
    </xf>
    <xf numFmtId="4" fontId="8" fillId="35" borderId="13" xfId="50" applyNumberFormat="1" applyFont="1" applyFill="1" applyBorder="1" applyAlignment="1">
      <alignment horizontal="center" vertical="center"/>
    </xf>
    <xf numFmtId="4" fontId="83" fillId="35" borderId="10" xfId="50" applyNumberFormat="1" applyFont="1" applyFill="1" applyBorder="1" applyAlignment="1">
      <alignment horizontal="center" vertical="center"/>
    </xf>
    <xf numFmtId="4" fontId="8" fillId="35" borderId="10" xfId="50" applyNumberFormat="1" applyFont="1" applyFill="1" applyBorder="1" applyAlignment="1">
      <alignment horizontal="center" vertical="justify"/>
    </xf>
    <xf numFmtId="4" fontId="8" fillId="35" borderId="10" xfId="50" applyNumberFormat="1" applyFont="1" applyFill="1" applyBorder="1" applyAlignment="1">
      <alignment horizontal="center"/>
    </xf>
    <xf numFmtId="0" fontId="85" fillId="35" borderId="10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35" borderId="13" xfId="0" applyFont="1" applyFill="1" applyBorder="1" applyAlignment="1">
      <alignment horizontal="justify" vertical="top"/>
    </xf>
    <xf numFmtId="0" fontId="85" fillId="35" borderId="10" xfId="0" applyFont="1" applyFill="1" applyBorder="1" applyAlignment="1">
      <alignment horizontal="center" vertical="top"/>
    </xf>
    <xf numFmtId="0" fontId="88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90" fillId="0" borderId="25" xfId="0" applyFont="1" applyFill="1" applyBorder="1" applyAlignment="1">
      <alignment horizontal="justify" vertical="justify"/>
    </xf>
    <xf numFmtId="0" fontId="90" fillId="0" borderId="10" xfId="0" applyFont="1" applyBorder="1" applyAlignment="1">
      <alignment horizontal="justify" vertical="top"/>
    </xf>
    <xf numFmtId="0" fontId="1" fillId="35" borderId="19" xfId="0" applyFont="1" applyFill="1" applyBorder="1" applyAlignment="1">
      <alignment horizontal="justify" vertical="justify"/>
    </xf>
    <xf numFmtId="0" fontId="3" fillId="35" borderId="19" xfId="0" applyFont="1" applyFill="1" applyBorder="1" applyAlignment="1">
      <alignment horizontal="justify" vertical="justify"/>
    </xf>
    <xf numFmtId="3" fontId="91" fillId="35" borderId="10" xfId="0" applyNumberFormat="1" applyFont="1" applyFill="1" applyBorder="1" applyAlignment="1">
      <alignment/>
    </xf>
    <xf numFmtId="197" fontId="82" fillId="35" borderId="10" xfId="50" applyNumberFormat="1" applyFont="1" applyFill="1" applyBorder="1" applyAlignment="1">
      <alignment vertical="center"/>
    </xf>
    <xf numFmtId="197" fontId="84" fillId="35" borderId="13" xfId="48" applyNumberFormat="1" applyFont="1" applyFill="1" applyBorder="1" applyAlignment="1">
      <alignment vertical="center"/>
    </xf>
    <xf numFmtId="197" fontId="84" fillId="35" borderId="10" xfId="48" applyNumberFormat="1" applyFont="1" applyFill="1" applyBorder="1" applyAlignment="1">
      <alignment vertical="center"/>
    </xf>
    <xf numFmtId="0" fontId="84" fillId="0" borderId="10" xfId="0" applyFont="1" applyFill="1" applyBorder="1" applyAlignment="1">
      <alignment vertical="center"/>
    </xf>
    <xf numFmtId="0" fontId="84" fillId="0" borderId="13" xfId="0" applyFont="1" applyFill="1" applyBorder="1" applyAlignment="1">
      <alignment vertical="center"/>
    </xf>
    <xf numFmtId="197" fontId="82" fillId="0" borderId="10" xfId="50" applyNumberFormat="1" applyFont="1" applyFill="1" applyBorder="1" applyAlignment="1">
      <alignment vertical="center"/>
    </xf>
    <xf numFmtId="197" fontId="82" fillId="0" borderId="14" xfId="50" applyNumberFormat="1" applyFont="1" applyFill="1" applyBorder="1" applyAlignment="1">
      <alignment vertical="center"/>
    </xf>
    <xf numFmtId="0" fontId="84" fillId="0" borderId="14" xfId="0" applyFont="1" applyFill="1" applyBorder="1" applyAlignment="1">
      <alignment vertical="center"/>
    </xf>
    <xf numFmtId="197" fontId="84" fillId="0" borderId="10" xfId="48" applyNumberFormat="1" applyFont="1" applyFill="1" applyBorder="1" applyAlignment="1">
      <alignment vertical="center"/>
    </xf>
    <xf numFmtId="3" fontId="82" fillId="0" borderId="10" xfId="0" applyNumberFormat="1" applyFont="1" applyFill="1" applyBorder="1" applyAlignment="1">
      <alignment horizontal="right" vertical="justify"/>
    </xf>
    <xf numFmtId="0" fontId="9" fillId="0" borderId="25" xfId="0" applyFont="1" applyBorder="1" applyAlignment="1">
      <alignment horizontal="justify" vertical="center"/>
    </xf>
    <xf numFmtId="0" fontId="9" fillId="0" borderId="51" xfId="0" applyFont="1" applyFill="1" applyBorder="1" applyAlignment="1">
      <alignment horizontal="justify" vertical="center"/>
    </xf>
    <xf numFmtId="0" fontId="21" fillId="35" borderId="42" xfId="0" applyFont="1" applyFill="1" applyBorder="1" applyAlignment="1">
      <alignment horizontal="center" vertical="center"/>
    </xf>
    <xf numFmtId="0" fontId="21" fillId="35" borderId="43" xfId="0" applyFont="1" applyFill="1" applyBorder="1" applyAlignment="1">
      <alignment horizontal="center" vertical="center"/>
    </xf>
    <xf numFmtId="0" fontId="21" fillId="35" borderId="44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35" borderId="52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3" fontId="3" fillId="0" borderId="0" xfId="50" applyNumberFormat="1" applyFont="1" applyFill="1" applyBorder="1" applyAlignment="1">
      <alignment horizontal="right" vertical="center"/>
    </xf>
    <xf numFmtId="0" fontId="9" fillId="35" borderId="10" xfId="56" applyFont="1" applyFill="1" applyBorder="1" applyAlignment="1">
      <alignment horizontal="justify" vertical="top"/>
      <protection/>
    </xf>
    <xf numFmtId="197" fontId="3" fillId="35" borderId="10" xfId="48" applyNumberFormat="1" applyFont="1" applyFill="1" applyBorder="1" applyAlignment="1">
      <alignment horizontal="right" vertical="center"/>
    </xf>
    <xf numFmtId="197" fontId="3" fillId="35" borderId="10" xfId="48" applyNumberFormat="1" applyFont="1" applyFill="1" applyBorder="1" applyAlignment="1">
      <alignment vertical="center"/>
    </xf>
    <xf numFmtId="197" fontId="3" fillId="35" borderId="13" xfId="48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/>
    </xf>
    <xf numFmtId="197" fontId="3" fillId="35" borderId="14" xfId="48" applyNumberFormat="1" applyFont="1" applyFill="1" applyBorder="1" applyAlignment="1">
      <alignment vertical="center"/>
    </xf>
    <xf numFmtId="3" fontId="21" fillId="35" borderId="10" xfId="0" applyNumberFormat="1" applyFont="1" applyFill="1" applyBorder="1" applyAlignment="1">
      <alignment/>
    </xf>
    <xf numFmtId="197" fontId="3" fillId="35" borderId="10" xfId="50" applyNumberFormat="1" applyFont="1" applyFill="1" applyBorder="1" applyAlignment="1">
      <alignment vertical="center"/>
    </xf>
    <xf numFmtId="3" fontId="21" fillId="35" borderId="10" xfId="0" applyNumberFormat="1" applyFont="1" applyFill="1" applyBorder="1" applyAlignment="1">
      <alignment horizontal="right" vertical="justify"/>
    </xf>
    <xf numFmtId="197" fontId="21" fillId="35" borderId="10" xfId="50" applyNumberFormat="1" applyFont="1" applyFill="1" applyBorder="1" applyAlignment="1">
      <alignment horizontal="justify" vertical="center"/>
    </xf>
    <xf numFmtId="3" fontId="9" fillId="35" borderId="14" xfId="5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/>
    </xf>
    <xf numFmtId="0" fontId="9" fillId="35" borderId="23" xfId="0" applyFont="1" applyFill="1" applyBorder="1" applyAlignment="1">
      <alignment horizontal="justify" vertical="top"/>
    </xf>
    <xf numFmtId="0" fontId="9" fillId="35" borderId="13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3" fontId="21" fillId="35" borderId="12" xfId="0" applyNumberFormat="1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1" fillId="35" borderId="37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3" fontId="21" fillId="35" borderId="10" xfId="0" applyNumberFormat="1" applyFont="1" applyFill="1" applyBorder="1" applyAlignment="1">
      <alignment horizontal="center" vertical="center"/>
    </xf>
    <xf numFmtId="3" fontId="21" fillId="35" borderId="13" xfId="0" applyNumberFormat="1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3" fontId="21" fillId="35" borderId="14" xfId="0" applyNumberFormat="1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2" fillId="35" borderId="10" xfId="0" applyNumberFormat="1" applyFont="1" applyFill="1" applyBorder="1" applyAlignment="1">
      <alignment horizontal="center" vertical="center"/>
    </xf>
    <xf numFmtId="0" fontId="21" fillId="35" borderId="10" xfId="0" applyNumberFormat="1" applyFont="1" applyFill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0" fontId="88" fillId="35" borderId="15" xfId="0" applyFont="1" applyFill="1" applyBorder="1" applyAlignment="1">
      <alignment horizontal="center" vertical="center"/>
    </xf>
    <xf numFmtId="0" fontId="88" fillId="35" borderId="16" xfId="0" applyFont="1" applyFill="1" applyBorder="1" applyAlignment="1">
      <alignment horizontal="center" vertical="center"/>
    </xf>
    <xf numFmtId="0" fontId="88" fillId="35" borderId="17" xfId="0" applyFont="1" applyFill="1" applyBorder="1" applyAlignment="1">
      <alignment horizontal="center" vertical="center"/>
    </xf>
    <xf numFmtId="0" fontId="88" fillId="35" borderId="14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justify" vertical="top"/>
    </xf>
    <xf numFmtId="0" fontId="22" fillId="35" borderId="11" xfId="0" applyFont="1" applyFill="1" applyBorder="1" applyAlignment="1">
      <alignment vertical="justify"/>
    </xf>
    <xf numFmtId="0" fontId="21" fillId="35" borderId="13" xfId="0" applyFont="1" applyFill="1" applyBorder="1" applyAlignment="1">
      <alignment horizontal="justify" vertical="top"/>
    </xf>
    <xf numFmtId="0" fontId="22" fillId="35" borderId="13" xfId="0" applyFont="1" applyFill="1" applyBorder="1" applyAlignment="1">
      <alignment vertical="justify"/>
    </xf>
    <xf numFmtId="0" fontId="21" fillId="35" borderId="10" xfId="0" applyFont="1" applyFill="1" applyBorder="1" applyAlignment="1">
      <alignment horizontal="justify" vertical="top"/>
    </xf>
    <xf numFmtId="0" fontId="22" fillId="35" borderId="10" xfId="0" applyFont="1" applyFill="1" applyBorder="1" applyAlignment="1">
      <alignment vertical="justify"/>
    </xf>
    <xf numFmtId="0" fontId="1" fillId="0" borderId="21" xfId="0" applyFont="1" applyBorder="1" applyAlignment="1">
      <alignment horizontal="justify" vertical="top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 vertical="center"/>
    </xf>
    <xf numFmtId="4" fontId="92" fillId="35" borderId="14" xfId="50" applyNumberFormat="1" applyFont="1" applyFill="1" applyBorder="1" applyAlignment="1">
      <alignment horizontal="center"/>
    </xf>
    <xf numFmtId="197" fontId="93" fillId="35" borderId="13" xfId="48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3" xfId="0" applyNumberFormat="1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3" fontId="93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93" fillId="35" borderId="13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4" fontId="3" fillId="35" borderId="13" xfId="0" applyNumberFormat="1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4" fontId="3" fillId="35" borderId="14" xfId="0" applyNumberFormat="1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left" vertical="justify"/>
    </xf>
    <xf numFmtId="0" fontId="8" fillId="36" borderId="46" xfId="0" applyFont="1" applyFill="1" applyBorder="1" applyAlignment="1">
      <alignment horizontal="justify" vertical="justify"/>
    </xf>
    <xf numFmtId="0" fontId="8" fillId="36" borderId="41" xfId="0" applyFont="1" applyFill="1" applyBorder="1" applyAlignment="1">
      <alignment horizontal="justify" vertical="justify"/>
    </xf>
    <xf numFmtId="0" fontId="8" fillId="36" borderId="43" xfId="0" applyFont="1" applyFill="1" applyBorder="1" applyAlignment="1">
      <alignment horizontal="justify" vertical="justify"/>
    </xf>
    <xf numFmtId="0" fontId="8" fillId="36" borderId="47" xfId="0" applyFont="1" applyFill="1" applyBorder="1" applyAlignment="1">
      <alignment horizontal="justify" vertical="justify"/>
    </xf>
    <xf numFmtId="0" fontId="8" fillId="36" borderId="33" xfId="0" applyFont="1" applyFill="1" applyBorder="1" applyAlignment="1">
      <alignment horizontal="justify" vertical="justify"/>
    </xf>
    <xf numFmtId="0" fontId="8" fillId="36" borderId="42" xfId="0" applyFont="1" applyFill="1" applyBorder="1" applyAlignment="1">
      <alignment horizontal="justify" vertical="justify"/>
    </xf>
    <xf numFmtId="0" fontId="8" fillId="36" borderId="44" xfId="0" applyFont="1" applyFill="1" applyBorder="1" applyAlignment="1">
      <alignment horizontal="justify" vertical="justify"/>
    </xf>
    <xf numFmtId="0" fontId="11" fillId="35" borderId="19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4" fontId="3" fillId="35" borderId="39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justify" vertical="center"/>
    </xf>
    <xf numFmtId="0" fontId="3" fillId="35" borderId="10" xfId="0" applyFont="1" applyFill="1" applyBorder="1" applyAlignment="1">
      <alignment horizontal="justify" vertical="center"/>
    </xf>
    <xf numFmtId="0" fontId="3" fillId="35" borderId="33" xfId="0" applyFont="1" applyFill="1" applyBorder="1" applyAlignment="1">
      <alignment horizontal="justify" vertical="center"/>
    </xf>
    <xf numFmtId="0" fontId="1" fillId="35" borderId="33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justify" vertical="justify"/>
    </xf>
    <xf numFmtId="4" fontId="8" fillId="36" borderId="11" xfId="50" applyNumberFormat="1" applyFont="1" applyFill="1" applyBorder="1" applyAlignment="1">
      <alignment horizontal="center" vertical="justify"/>
    </xf>
    <xf numFmtId="0" fontId="9" fillId="36" borderId="11" xfId="0" applyFont="1" applyFill="1" applyBorder="1" applyAlignment="1">
      <alignment horizontal="left" vertical="top"/>
    </xf>
    <xf numFmtId="0" fontId="9" fillId="36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vertical="justify"/>
    </xf>
    <xf numFmtId="0" fontId="9" fillId="36" borderId="42" xfId="0" applyFont="1" applyFill="1" applyBorder="1" applyAlignment="1">
      <alignment vertical="justify"/>
    </xf>
    <xf numFmtId="0" fontId="9" fillId="36" borderId="43" xfId="0" applyFont="1" applyFill="1" applyBorder="1" applyAlignment="1">
      <alignment vertical="justify"/>
    </xf>
    <xf numFmtId="0" fontId="9" fillId="36" borderId="44" xfId="0" applyFont="1" applyFill="1" applyBorder="1" applyAlignment="1">
      <alignment vertical="justify"/>
    </xf>
    <xf numFmtId="0" fontId="1" fillId="35" borderId="13" xfId="0" applyFont="1" applyFill="1" applyBorder="1" applyAlignment="1">
      <alignment horizontal="justify" vertical="center" readingOrder="1"/>
    </xf>
    <xf numFmtId="0" fontId="84" fillId="35" borderId="14" xfId="0" applyFont="1" applyFill="1" applyBorder="1" applyAlignment="1">
      <alignment vertical="center"/>
    </xf>
    <xf numFmtId="0" fontId="36" fillId="8" borderId="11" xfId="0" applyFont="1" applyFill="1" applyBorder="1" applyAlignment="1">
      <alignment horizontal="center"/>
    </xf>
    <xf numFmtId="0" fontId="8" fillId="36" borderId="48" xfId="0" applyFont="1" applyFill="1" applyBorder="1" applyAlignment="1">
      <alignment vertical="center" wrapText="1"/>
    </xf>
    <xf numFmtId="3" fontId="8" fillId="36" borderId="49" xfId="0" applyNumberFormat="1" applyFont="1" applyFill="1" applyBorder="1" applyAlignment="1">
      <alignment vertical="center" wrapText="1"/>
    </xf>
    <xf numFmtId="3" fontId="8" fillId="36" borderId="48" xfId="0" applyNumberFormat="1" applyFont="1" applyFill="1" applyBorder="1" applyAlignment="1">
      <alignment vertical="center" wrapText="1"/>
    </xf>
    <xf numFmtId="0" fontId="8" fillId="36" borderId="11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justify" vertical="center"/>
    </xf>
    <xf numFmtId="0" fontId="3" fillId="35" borderId="10" xfId="0" applyFont="1" applyFill="1" applyBorder="1" applyAlignment="1">
      <alignment horizontal="justify" vertical="top"/>
    </xf>
    <xf numFmtId="0" fontId="1" fillId="35" borderId="13" xfId="0" applyFont="1" applyFill="1" applyBorder="1" applyAlignment="1">
      <alignment horizontal="justify" vertical="top" readingOrder="1"/>
    </xf>
    <xf numFmtId="0" fontId="1" fillId="35" borderId="10" xfId="0" applyFont="1" applyFill="1" applyBorder="1" applyAlignment="1">
      <alignment horizontal="justify" vertical="top" wrapText="1" readingOrder="1"/>
    </xf>
    <xf numFmtId="0" fontId="1" fillId="35" borderId="14" xfId="0" applyFont="1" applyFill="1" applyBorder="1" applyAlignment="1">
      <alignment horizontal="justify" vertical="justify"/>
    </xf>
    <xf numFmtId="3" fontId="9" fillId="35" borderId="21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justify" vertical="center"/>
    </xf>
    <xf numFmtId="0" fontId="9" fillId="35" borderId="13" xfId="0" applyFont="1" applyFill="1" applyBorder="1" applyAlignment="1">
      <alignment wrapText="1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9" fillId="35" borderId="33" xfId="0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/>
    </xf>
    <xf numFmtId="197" fontId="21" fillId="35" borderId="33" xfId="50" applyNumberFormat="1" applyFont="1" applyFill="1" applyBorder="1" applyAlignment="1">
      <alignment horizontal="justify" vertical="center"/>
    </xf>
    <xf numFmtId="3" fontId="8" fillId="35" borderId="14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justify"/>
    </xf>
    <xf numFmtId="0" fontId="8" fillId="35" borderId="13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justify"/>
    </xf>
    <xf numFmtId="0" fontId="8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justify"/>
    </xf>
    <xf numFmtId="0" fontId="8" fillId="35" borderId="14" xfId="0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/>
    </xf>
    <xf numFmtId="3" fontId="3" fillId="35" borderId="23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justify" vertical="top"/>
    </xf>
    <xf numFmtId="0" fontId="3" fillId="0" borderId="58" xfId="0" applyFont="1" applyFill="1" applyBorder="1" applyAlignment="1">
      <alignment horizontal="justify" vertical="justify"/>
    </xf>
    <xf numFmtId="0" fontId="3" fillId="0" borderId="14" xfId="0" applyFont="1" applyFill="1" applyBorder="1" applyAlignment="1">
      <alignment horizontal="justify" vertical="justify"/>
    </xf>
    <xf numFmtId="0" fontId="3" fillId="8" borderId="58" xfId="0" applyFont="1" applyFill="1" applyBorder="1" applyAlignment="1">
      <alignment horizontal="justify" vertical="justify"/>
    </xf>
    <xf numFmtId="0" fontId="3" fillId="0" borderId="20" xfId="0" applyFont="1" applyFill="1" applyBorder="1" applyAlignment="1">
      <alignment horizontal="justify" vertical="justify"/>
    </xf>
    <xf numFmtId="0" fontId="3" fillId="36" borderId="58" xfId="0" applyFont="1" applyFill="1" applyBorder="1" applyAlignment="1">
      <alignment horizontal="justify" vertical="justify"/>
    </xf>
    <xf numFmtId="197" fontId="3" fillId="36" borderId="58" xfId="48" applyNumberFormat="1" applyFont="1" applyFill="1" applyBorder="1" applyAlignment="1">
      <alignment vertical="center"/>
    </xf>
    <xf numFmtId="0" fontId="3" fillId="36" borderId="58" xfId="0" applyFont="1" applyFill="1" applyBorder="1" applyAlignment="1">
      <alignment horizontal="center" vertical="justify"/>
    </xf>
    <xf numFmtId="0" fontId="3" fillId="36" borderId="59" xfId="0" applyFont="1" applyFill="1" applyBorder="1" applyAlignment="1">
      <alignment horizontal="justify" vertical="justify"/>
    </xf>
    <xf numFmtId="0" fontId="3" fillId="36" borderId="60" xfId="0" applyFont="1" applyFill="1" applyBorder="1" applyAlignment="1">
      <alignment horizontal="justify" vertical="justify"/>
    </xf>
    <xf numFmtId="0" fontId="3" fillId="36" borderId="61" xfId="0" applyFont="1" applyFill="1" applyBorder="1" applyAlignment="1">
      <alignment horizontal="justify" vertical="justify"/>
    </xf>
    <xf numFmtId="0" fontId="3" fillId="36" borderId="62" xfId="0" applyFont="1" applyFill="1" applyBorder="1" applyAlignment="1">
      <alignment horizontal="justify" vertical="justify"/>
    </xf>
    <xf numFmtId="0" fontId="3" fillId="36" borderId="63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justify" vertical="justify"/>
    </xf>
    <xf numFmtId="197" fontId="3" fillId="35" borderId="14" xfId="50" applyNumberFormat="1" applyFont="1" applyFill="1" applyBorder="1" applyAlignment="1">
      <alignment vertical="center"/>
    </xf>
    <xf numFmtId="0" fontId="9" fillId="35" borderId="33" xfId="0" applyFont="1" applyFill="1" applyBorder="1" applyAlignment="1">
      <alignment wrapText="1"/>
    </xf>
    <xf numFmtId="3" fontId="9" fillId="35" borderId="10" xfId="0" applyNumberFormat="1" applyFont="1" applyFill="1" applyBorder="1" applyAlignment="1">
      <alignment/>
    </xf>
    <xf numFmtId="4" fontId="9" fillId="35" borderId="33" xfId="0" applyNumberFormat="1" applyFont="1" applyFill="1" applyBorder="1" applyAlignment="1">
      <alignment/>
    </xf>
    <xf numFmtId="4" fontId="9" fillId="35" borderId="14" xfId="0" applyNumberFormat="1" applyFont="1" applyFill="1" applyBorder="1" applyAlignment="1">
      <alignment/>
    </xf>
    <xf numFmtId="3" fontId="9" fillId="35" borderId="33" xfId="0" applyNumberFormat="1" applyFont="1" applyFill="1" applyBorder="1" applyAlignment="1">
      <alignment/>
    </xf>
    <xf numFmtId="4" fontId="9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4" fontId="8" fillId="35" borderId="13" xfId="50" applyNumberFormat="1" applyFont="1" applyFill="1" applyBorder="1" applyAlignment="1">
      <alignment horizontal="right"/>
    </xf>
    <xf numFmtId="0" fontId="9" fillId="35" borderId="13" xfId="0" applyFont="1" applyFill="1" applyBorder="1" applyAlignment="1">
      <alignment horizontal="center" vertical="center" wrapText="1"/>
    </xf>
    <xf numFmtId="4" fontId="8" fillId="0" borderId="33" xfId="50" applyNumberFormat="1" applyFont="1" applyFill="1" applyBorder="1" applyAlignment="1">
      <alignment horizontal="right"/>
    </xf>
    <xf numFmtId="4" fontId="9" fillId="35" borderId="14" xfId="50" applyNumberFormat="1" applyFont="1" applyFill="1" applyBorder="1" applyAlignment="1">
      <alignment horizontal="center" vertical="center"/>
    </xf>
    <xf numFmtId="0" fontId="22" fillId="35" borderId="58" xfId="0" applyFont="1" applyFill="1" applyBorder="1" applyAlignment="1">
      <alignment horizontal="center" vertical="justify"/>
    </xf>
    <xf numFmtId="197" fontId="21" fillId="35" borderId="13" xfId="50" applyNumberFormat="1" applyFont="1" applyFill="1" applyBorder="1" applyAlignment="1">
      <alignment horizontal="justify" vertical="center"/>
    </xf>
    <xf numFmtId="197" fontId="21" fillId="35" borderId="14" xfId="50" applyNumberFormat="1" applyFont="1" applyFill="1" applyBorder="1" applyAlignment="1">
      <alignment horizontal="justify" vertical="center"/>
    </xf>
    <xf numFmtId="0" fontId="1" fillId="35" borderId="33" xfId="0" applyFont="1" applyFill="1" applyBorder="1" applyAlignment="1">
      <alignment horizontal="justify" vertical="top"/>
    </xf>
    <xf numFmtId="3" fontId="21" fillId="35" borderId="13" xfId="0" applyNumberFormat="1" applyFont="1" applyFill="1" applyBorder="1" applyAlignment="1">
      <alignment horizontal="right" vertical="justify"/>
    </xf>
    <xf numFmtId="3" fontId="21" fillId="35" borderId="33" xfId="0" applyNumberFormat="1" applyFont="1" applyFill="1" applyBorder="1" applyAlignment="1">
      <alignment horizontal="right" vertical="justify"/>
    </xf>
    <xf numFmtId="3" fontId="21" fillId="35" borderId="33" xfId="0" applyNumberFormat="1" applyFont="1" applyFill="1" applyBorder="1" applyAlignment="1">
      <alignment/>
    </xf>
    <xf numFmtId="0" fontId="9" fillId="35" borderId="32" xfId="0" applyFont="1" applyFill="1" applyBorder="1" applyAlignment="1">
      <alignment horizontal="justify" vertical="top"/>
    </xf>
    <xf numFmtId="4" fontId="9" fillId="35" borderId="14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justify" vertical="top"/>
    </xf>
    <xf numFmtId="49" fontId="21" fillId="35" borderId="10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justify" vertical="top"/>
    </xf>
    <xf numFmtId="0" fontId="21" fillId="0" borderId="50" xfId="0" applyFont="1" applyFill="1" applyBorder="1" applyAlignment="1">
      <alignment horizontal="center" vertical="top"/>
    </xf>
    <xf numFmtId="49" fontId="21" fillId="35" borderId="12" xfId="0" applyNumberFormat="1" applyFont="1" applyFill="1" applyBorder="1" applyAlignment="1">
      <alignment horizontal="center" vertical="center"/>
    </xf>
    <xf numFmtId="49" fontId="21" fillId="35" borderId="14" xfId="0" applyNumberFormat="1" applyFont="1" applyFill="1" applyBorder="1" applyAlignment="1">
      <alignment horizontal="center" vertical="center"/>
    </xf>
    <xf numFmtId="49" fontId="22" fillId="35" borderId="10" xfId="0" applyNumberFormat="1" applyFont="1" applyFill="1" applyBorder="1" applyAlignment="1">
      <alignment horizontal="center" vertical="center"/>
    </xf>
    <xf numFmtId="49" fontId="21" fillId="35" borderId="15" xfId="0" applyNumberFormat="1" applyFont="1" applyFill="1" applyBorder="1" applyAlignment="1">
      <alignment horizontal="center" vertical="center"/>
    </xf>
    <xf numFmtId="49" fontId="21" fillId="35" borderId="16" xfId="0" applyNumberFormat="1" applyFont="1" applyFill="1" applyBorder="1" applyAlignment="1">
      <alignment horizontal="center" vertical="center"/>
    </xf>
    <xf numFmtId="49" fontId="21" fillId="35" borderId="17" xfId="0" applyNumberFormat="1" applyFont="1" applyFill="1" applyBorder="1" applyAlignment="1">
      <alignment horizontal="center" vertical="center"/>
    </xf>
    <xf numFmtId="49" fontId="21" fillId="35" borderId="19" xfId="0" applyNumberFormat="1" applyFont="1" applyFill="1" applyBorder="1" applyAlignment="1">
      <alignment horizontal="center" vertical="center"/>
    </xf>
    <xf numFmtId="49" fontId="22" fillId="35" borderId="30" xfId="0" applyNumberFormat="1" applyFont="1" applyFill="1" applyBorder="1" applyAlignment="1">
      <alignment horizontal="center" vertical="center"/>
    </xf>
    <xf numFmtId="49" fontId="21" fillId="35" borderId="20" xfId="0" applyNumberFormat="1" applyFont="1" applyFill="1" applyBorder="1" applyAlignment="1">
      <alignment horizontal="center" vertical="center"/>
    </xf>
    <xf numFmtId="49" fontId="21" fillId="35" borderId="13" xfId="0" applyNumberFormat="1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justify" vertical="top"/>
    </xf>
    <xf numFmtId="0" fontId="21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justify" vertical="top"/>
    </xf>
    <xf numFmtId="0" fontId="90" fillId="0" borderId="10" xfId="0" applyFont="1" applyBorder="1" applyAlignment="1">
      <alignment horizontal="justify" vertical="justify"/>
    </xf>
    <xf numFmtId="0" fontId="22" fillId="35" borderId="21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justify" vertical="center"/>
    </xf>
    <xf numFmtId="0" fontId="8" fillId="0" borderId="19" xfId="0" applyFont="1" applyBorder="1" applyAlignment="1">
      <alignment horizontal="justify" vertical="justify"/>
    </xf>
    <xf numFmtId="0" fontId="2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justify"/>
    </xf>
    <xf numFmtId="0" fontId="1" fillId="0" borderId="18" xfId="0" applyFont="1" applyFill="1" applyBorder="1" applyAlignment="1">
      <alignment horizontal="justify" vertical="center"/>
    </xf>
    <xf numFmtId="0" fontId="21" fillId="35" borderId="3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justify" vertical="justify"/>
    </xf>
    <xf numFmtId="0" fontId="8" fillId="0" borderId="38" xfId="0" applyFont="1" applyFill="1" applyBorder="1" applyAlignment="1">
      <alignment horizontal="justify" vertical="justify"/>
    </xf>
    <xf numFmtId="0" fontId="21" fillId="0" borderId="39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justify"/>
    </xf>
    <xf numFmtId="0" fontId="11" fillId="0" borderId="14" xfId="0" applyFont="1" applyBorder="1" applyAlignment="1">
      <alignment horizontal="justify" vertical="justify"/>
    </xf>
    <xf numFmtId="0" fontId="24" fillId="35" borderId="19" xfId="0" applyFont="1" applyFill="1" applyBorder="1" applyAlignment="1">
      <alignment horizontal="justify" vertical="justify"/>
    </xf>
    <xf numFmtId="0" fontId="11" fillId="0" borderId="21" xfId="0" applyFont="1" applyBorder="1" applyAlignment="1">
      <alignment horizontal="justify" vertical="justify"/>
    </xf>
    <xf numFmtId="0" fontId="21" fillId="35" borderId="39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85" fillId="0" borderId="0" xfId="0" applyFont="1" applyAlignment="1">
      <alignment/>
    </xf>
    <xf numFmtId="0" fontId="84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35" borderId="0" xfId="0" applyFont="1" applyFill="1" applyAlignment="1">
      <alignment/>
    </xf>
    <xf numFmtId="0" fontId="85" fillId="35" borderId="0" xfId="0" applyFont="1" applyFill="1" applyAlignment="1">
      <alignment/>
    </xf>
    <xf numFmtId="0" fontId="9" fillId="0" borderId="0" xfId="0" applyFont="1" applyAlignment="1">
      <alignment/>
    </xf>
    <xf numFmtId="4" fontId="8" fillId="0" borderId="0" xfId="5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4" fontId="3" fillId="0" borderId="0" xfId="50" applyNumberFormat="1" applyFont="1" applyAlignment="1">
      <alignment horizontal="right"/>
    </xf>
    <xf numFmtId="4" fontId="1" fillId="0" borderId="0" xfId="50" applyNumberFormat="1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4" fontId="1" fillId="0" borderId="0" xfId="50" applyNumberFormat="1" applyFont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208" fontId="3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9" fillId="0" borderId="0" xfId="50" applyNumberFormat="1" applyFont="1" applyAlignment="1">
      <alignment horizontal="right"/>
    </xf>
    <xf numFmtId="0" fontId="1" fillId="0" borderId="0" xfId="0" applyFont="1" applyAlignment="1">
      <alignment/>
    </xf>
    <xf numFmtId="0" fontId="35" fillId="0" borderId="0" xfId="58" applyFont="1" applyAlignment="1">
      <alignment horizontal="center"/>
      <protection/>
    </xf>
    <xf numFmtId="17" fontId="19" fillId="35" borderId="0" xfId="58" applyNumberFormat="1" applyFont="1" applyFill="1" applyAlignment="1">
      <alignment horizontal="center"/>
      <protection/>
    </xf>
    <xf numFmtId="0" fontId="19" fillId="0" borderId="0" xfId="58" applyFont="1" applyAlignment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8" fillId="0" borderId="0" xfId="58" applyFont="1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6" fillId="8" borderId="11" xfId="0" applyFont="1" applyFill="1" applyBorder="1" applyAlignment="1">
      <alignment horizontal="center" vertical="center" wrapText="1"/>
    </xf>
    <xf numFmtId="0" fontId="36" fillId="8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8" borderId="48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justify" vertical="justify"/>
    </xf>
    <xf numFmtId="0" fontId="3" fillId="8" borderId="41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8" fillId="8" borderId="48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5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justify"/>
    </xf>
    <xf numFmtId="0" fontId="9" fillId="0" borderId="59" xfId="0" applyFont="1" applyFill="1" applyBorder="1" applyAlignment="1">
      <alignment horizontal="left" wrapText="1"/>
    </xf>
    <xf numFmtId="0" fontId="21" fillId="35" borderId="41" xfId="0" applyFont="1" applyFill="1" applyBorder="1" applyAlignment="1">
      <alignment horizontal="center" vertical="center"/>
    </xf>
    <xf numFmtId="0" fontId="21" fillId="35" borderId="47" xfId="0" applyFont="1" applyFill="1" applyBorder="1" applyAlignment="1">
      <alignment horizontal="center" vertical="center"/>
    </xf>
    <xf numFmtId="0" fontId="21" fillId="35" borderId="45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64" xfId="0" applyFont="1" applyFill="1" applyBorder="1" applyAlignment="1">
      <alignment/>
    </xf>
    <xf numFmtId="4" fontId="8" fillId="8" borderId="11" xfId="50" applyNumberFormat="1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7" xfId="0" applyFont="1" applyFill="1" applyBorder="1" applyAlignment="1">
      <alignment horizontal="center"/>
    </xf>
    <xf numFmtId="0" fontId="8" fillId="8" borderId="45" xfId="0" applyFont="1" applyFill="1" applyBorder="1" applyAlignment="1">
      <alignment horizontal="center"/>
    </xf>
    <xf numFmtId="0" fontId="8" fillId="8" borderId="48" xfId="0" applyFont="1" applyFill="1" applyBorder="1" applyAlignment="1">
      <alignment horizontal="center"/>
    </xf>
    <xf numFmtId="0" fontId="8" fillId="8" borderId="58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0</xdr:row>
      <xdr:rowOff>104775</xdr:rowOff>
    </xdr:from>
    <xdr:to>
      <xdr:col>7</xdr:col>
      <xdr:colOff>1057275</xdr:colOff>
      <xdr:row>4</xdr:row>
      <xdr:rowOff>28575</xdr:rowOff>
    </xdr:to>
    <xdr:pic>
      <xdr:nvPicPr>
        <xdr:cNvPr id="1" name="Imagen 2" descr="Macintosh HD:Users:CVMLRD:Desktop:Dida Hija timbrada:hoja-timbra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04775"/>
          <a:ext cx="3067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A11" sqref="A11:K11"/>
    </sheetView>
  </sheetViews>
  <sheetFormatPr defaultColWidth="11.421875" defaultRowHeight="12.75"/>
  <cols>
    <col min="1" max="1" width="15.28125" style="28" customWidth="1"/>
    <col min="2" max="4" width="9.140625" style="28" customWidth="1"/>
    <col min="5" max="5" width="29.7109375" style="28" customWidth="1"/>
    <col min="6" max="7" width="9.140625" style="28" customWidth="1"/>
    <col min="8" max="8" width="40.8515625" style="28" customWidth="1"/>
    <col min="9" max="16384" width="11.421875" style="28" customWidth="1"/>
  </cols>
  <sheetData>
    <row r="1" ht="12.75"/>
    <row r="2" ht="15">
      <c r="A2" s="32"/>
    </row>
    <row r="3" ht="15">
      <c r="A3" s="32"/>
    </row>
    <row r="4" spans="1:8" ht="99" customHeight="1">
      <c r="A4" s="31"/>
      <c r="E4"/>
      <c r="F4" s="232"/>
      <c r="G4" s="232"/>
      <c r="H4" s="232"/>
    </row>
    <row r="5" spans="1:11" s="41" customFormat="1" ht="42" customHeight="1">
      <c r="A5" s="753" t="s">
        <v>23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</row>
    <row r="6" spans="1:14" ht="21.75" customHeight="1">
      <c r="A6" s="753" t="s">
        <v>22</v>
      </c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29"/>
      <c r="M6" s="29"/>
      <c r="N6" s="29"/>
    </row>
    <row r="7" spans="1:14" ht="21" customHeight="1">
      <c r="A7" s="37"/>
      <c r="B7" s="37"/>
      <c r="C7" s="37"/>
      <c r="D7" s="37"/>
      <c r="E7" s="37"/>
      <c r="F7" s="37"/>
      <c r="G7" s="37"/>
      <c r="H7" s="37"/>
      <c r="I7" s="37"/>
      <c r="J7" s="30"/>
      <c r="K7" s="29"/>
      <c r="L7" s="29"/>
      <c r="M7" s="29"/>
      <c r="N7" s="29"/>
    </row>
    <row r="8" spans="1:14" ht="21.75" customHeight="1" hidden="1">
      <c r="A8" s="37"/>
      <c r="B8" s="38"/>
      <c r="C8" s="38"/>
      <c r="D8" s="38"/>
      <c r="E8" s="38"/>
      <c r="F8" s="38"/>
      <c r="G8" s="38"/>
      <c r="H8" s="38"/>
      <c r="I8" s="37"/>
      <c r="J8" s="30"/>
      <c r="K8" s="29"/>
      <c r="L8" s="29"/>
      <c r="M8" s="29"/>
      <c r="N8" s="29"/>
    </row>
    <row r="9" spans="1:11" s="41" customFormat="1" ht="52.5" customHeight="1">
      <c r="A9" s="754" t="s">
        <v>310</v>
      </c>
      <c r="B9" s="754"/>
      <c r="C9" s="754"/>
      <c r="D9" s="754"/>
      <c r="E9" s="754"/>
      <c r="F9" s="754"/>
      <c r="G9" s="754"/>
      <c r="H9" s="754"/>
      <c r="I9" s="754"/>
      <c r="J9" s="754"/>
      <c r="K9" s="754"/>
    </row>
    <row r="10" spans="1:11" s="41" customFormat="1" ht="24.75">
      <c r="A10" s="752" t="s">
        <v>313</v>
      </c>
      <c r="B10" s="752"/>
      <c r="C10" s="752"/>
      <c r="D10" s="752"/>
      <c r="E10" s="752"/>
      <c r="F10" s="752"/>
      <c r="G10" s="752"/>
      <c r="H10" s="752"/>
      <c r="I10" s="752"/>
      <c r="J10" s="752"/>
      <c r="K10" s="752"/>
    </row>
    <row r="11" spans="1:11" s="41" customFormat="1" ht="24.75">
      <c r="A11" s="755"/>
      <c r="B11" s="755"/>
      <c r="C11" s="755"/>
      <c r="D11" s="755"/>
      <c r="E11" s="755"/>
      <c r="F11" s="755"/>
      <c r="G11" s="755"/>
      <c r="H11" s="755"/>
      <c r="I11" s="755"/>
      <c r="J11" s="755"/>
      <c r="K11" s="755"/>
    </row>
    <row r="14" spans="7:8" ht="12.75">
      <c r="G14" s="28" t="s">
        <v>143</v>
      </c>
      <c r="H14" s="36"/>
    </row>
    <row r="15" spans="1:11" ht="15">
      <c r="A15" s="751" t="s">
        <v>311</v>
      </c>
      <c r="B15" s="751"/>
      <c r="C15" s="751"/>
      <c r="D15" s="751"/>
      <c r="E15" s="751"/>
      <c r="F15" s="751"/>
      <c r="G15" s="751"/>
      <c r="H15" s="751"/>
      <c r="I15" s="751"/>
      <c r="J15" s="751"/>
      <c r="K15" s="751"/>
    </row>
    <row r="16" spans="1:11" ht="15">
      <c r="A16" s="751" t="s">
        <v>312</v>
      </c>
      <c r="B16" s="751"/>
      <c r="C16" s="751"/>
      <c r="D16" s="751"/>
      <c r="E16" s="751"/>
      <c r="F16" s="751"/>
      <c r="G16" s="751"/>
      <c r="H16" s="751"/>
      <c r="I16" s="751"/>
      <c r="J16" s="751"/>
      <c r="K16" s="751"/>
    </row>
  </sheetData>
  <sheetProtection/>
  <mergeCells count="7">
    <mergeCell ref="A16:K16"/>
    <mergeCell ref="A10:K10"/>
    <mergeCell ref="A5:K5"/>
    <mergeCell ref="A6:K6"/>
    <mergeCell ref="A9:K9"/>
    <mergeCell ref="A11:K11"/>
    <mergeCell ref="A15:K15"/>
  </mergeCells>
  <printOptions/>
  <pageMargins left="0.45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8"/>
  <sheetViews>
    <sheetView zoomScale="85" zoomScaleNormal="85" zoomScalePageLayoutView="0" workbookViewId="0" topLeftCell="B1">
      <selection activeCell="F51" sqref="F51"/>
    </sheetView>
  </sheetViews>
  <sheetFormatPr defaultColWidth="11.421875" defaultRowHeight="12.75"/>
  <cols>
    <col min="1" max="1" width="1.421875" style="724" hidden="1" customWidth="1"/>
    <col min="2" max="2" width="33.7109375" style="724" customWidth="1"/>
    <col min="3" max="3" width="47.7109375" style="724" customWidth="1"/>
    <col min="4" max="4" width="15.421875" style="749" customWidth="1"/>
    <col min="5" max="5" width="19.7109375" style="730" customWidth="1"/>
    <col min="6" max="6" width="12.140625" style="739" customWidth="1"/>
    <col min="7" max="7" width="8.57421875" style="739" customWidth="1"/>
    <col min="8" max="8" width="17.57421875" style="724" customWidth="1"/>
    <col min="9" max="9" width="3.140625" style="724" customWidth="1"/>
    <col min="10" max="11" width="3.421875" style="724" customWidth="1"/>
    <col min="12" max="12" width="6.57421875" style="724" customWidth="1"/>
    <col min="13" max="13" width="3.140625" style="724" customWidth="1"/>
    <col min="14" max="14" width="3.00390625" style="724" customWidth="1"/>
    <col min="15" max="15" width="2.57421875" style="724" bestFit="1" customWidth="1"/>
    <col min="16" max="16" width="5.57421875" style="724" bestFit="1" customWidth="1"/>
    <col min="17" max="17" width="4.140625" style="724" customWidth="1"/>
    <col min="18" max="18" width="3.28125" style="724" customWidth="1"/>
    <col min="19" max="19" width="3.57421875" style="724" customWidth="1"/>
    <col min="20" max="20" width="6.140625" style="724" customWidth="1"/>
    <col min="21" max="21" width="3.28125" style="724" customWidth="1"/>
    <col min="22" max="22" width="3.140625" style="724" customWidth="1"/>
    <col min="23" max="23" width="3.7109375" style="724" customWidth="1"/>
    <col min="24" max="24" width="5.57421875" style="724" bestFit="1" customWidth="1"/>
    <col min="25" max="16384" width="11.421875" style="724" customWidth="1"/>
  </cols>
  <sheetData>
    <row r="1" spans="1:23" ht="15.75">
      <c r="A1" s="768" t="s">
        <v>131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</row>
    <row r="2" spans="1:24" ht="15.75">
      <c r="A2" s="768" t="s">
        <v>317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13"/>
    </row>
    <row r="3" spans="2:24" ht="16.5" thickBot="1">
      <c r="B3" s="768" t="s">
        <v>25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</row>
    <row r="4" spans="2:24" ht="15.75"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</row>
    <row r="5" spans="2:24" ht="32.25" customHeight="1" thickBot="1">
      <c r="B5" s="787" t="s">
        <v>526</v>
      </c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7"/>
      <c r="X5" s="787"/>
    </row>
    <row r="6" spans="2:24" ht="16.5" customHeight="1" thickBot="1">
      <c r="B6" s="792"/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/>
    </row>
    <row r="7" spans="2:24" ht="16.5" thickBot="1">
      <c r="B7" s="791" t="s">
        <v>127</v>
      </c>
      <c r="C7" s="791" t="s">
        <v>108</v>
      </c>
      <c r="D7" s="794" t="s">
        <v>120</v>
      </c>
      <c r="E7" s="791" t="s">
        <v>122</v>
      </c>
      <c r="F7" s="791" t="s">
        <v>132</v>
      </c>
      <c r="G7" s="791" t="s">
        <v>134</v>
      </c>
      <c r="H7" s="791" t="s">
        <v>109</v>
      </c>
      <c r="I7" s="791" t="s">
        <v>321</v>
      </c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</row>
    <row r="8" spans="2:24" ht="13.5" thickBot="1">
      <c r="B8" s="791"/>
      <c r="C8" s="791"/>
      <c r="D8" s="794"/>
      <c r="E8" s="791"/>
      <c r="F8" s="791"/>
      <c r="G8" s="791"/>
      <c r="H8" s="791"/>
      <c r="I8" s="784" t="s">
        <v>123</v>
      </c>
      <c r="J8" s="784"/>
      <c r="K8" s="784"/>
      <c r="L8" s="784"/>
      <c r="M8" s="784" t="s">
        <v>124</v>
      </c>
      <c r="N8" s="784"/>
      <c r="O8" s="784"/>
      <c r="P8" s="784"/>
      <c r="Q8" s="784" t="s">
        <v>125</v>
      </c>
      <c r="R8" s="784"/>
      <c r="S8" s="784"/>
      <c r="T8" s="784"/>
      <c r="U8" s="784" t="s">
        <v>126</v>
      </c>
      <c r="V8" s="784"/>
      <c r="W8" s="784"/>
      <c r="X8" s="784"/>
    </row>
    <row r="9" spans="2:24" ht="13.5" thickBot="1">
      <c r="B9" s="791"/>
      <c r="C9" s="791"/>
      <c r="D9" s="794"/>
      <c r="E9" s="791"/>
      <c r="F9" s="791"/>
      <c r="G9" s="791"/>
      <c r="H9" s="791"/>
      <c r="I9" s="723" t="s">
        <v>110</v>
      </c>
      <c r="J9" s="723" t="s">
        <v>111</v>
      </c>
      <c r="K9" s="326" t="s">
        <v>112</v>
      </c>
      <c r="L9" s="723" t="s">
        <v>133</v>
      </c>
      <c r="M9" s="327" t="s">
        <v>113</v>
      </c>
      <c r="N9" s="723" t="s">
        <v>112</v>
      </c>
      <c r="O9" s="326" t="s">
        <v>114</v>
      </c>
      <c r="P9" s="723" t="s">
        <v>133</v>
      </c>
      <c r="Q9" s="327" t="s">
        <v>114</v>
      </c>
      <c r="R9" s="723" t="s">
        <v>113</v>
      </c>
      <c r="S9" s="326" t="s">
        <v>115</v>
      </c>
      <c r="T9" s="723" t="s">
        <v>133</v>
      </c>
      <c r="U9" s="327" t="s">
        <v>116</v>
      </c>
      <c r="V9" s="723" t="s">
        <v>117</v>
      </c>
      <c r="W9" s="326" t="s">
        <v>118</v>
      </c>
      <c r="X9" s="723" t="s">
        <v>133</v>
      </c>
    </row>
    <row r="10" spans="2:25" ht="131.25" customHeight="1">
      <c r="B10" s="7" t="s">
        <v>159</v>
      </c>
      <c r="C10" s="176" t="s">
        <v>259</v>
      </c>
      <c r="D10" s="374"/>
      <c r="E10" s="177" t="s">
        <v>15</v>
      </c>
      <c r="F10" s="178" t="s">
        <v>141</v>
      </c>
      <c r="G10" s="637">
        <v>4</v>
      </c>
      <c r="H10" s="179" t="s">
        <v>151</v>
      </c>
      <c r="I10" s="180"/>
      <c r="J10" s="181" t="s">
        <v>130</v>
      </c>
      <c r="K10" s="182" t="s">
        <v>130</v>
      </c>
      <c r="L10" s="178"/>
      <c r="M10" s="180" t="s">
        <v>130</v>
      </c>
      <c r="N10" s="181"/>
      <c r="O10" s="182" t="s">
        <v>130</v>
      </c>
      <c r="P10" s="178">
        <v>1</v>
      </c>
      <c r="Q10" s="180" t="s">
        <v>130</v>
      </c>
      <c r="R10" s="181"/>
      <c r="S10" s="182" t="s">
        <v>130</v>
      </c>
      <c r="T10" s="484">
        <v>2</v>
      </c>
      <c r="U10" s="485" t="s">
        <v>130</v>
      </c>
      <c r="V10" s="486" t="s">
        <v>130</v>
      </c>
      <c r="W10" s="487" t="s">
        <v>130</v>
      </c>
      <c r="X10" s="484">
        <v>1</v>
      </c>
      <c r="Y10" s="731"/>
    </row>
    <row r="11" spans="2:25" ht="30.75" customHeight="1">
      <c r="B11" s="189"/>
      <c r="C11" s="238" t="s">
        <v>195</v>
      </c>
      <c r="D11" s="356">
        <v>100000</v>
      </c>
      <c r="E11" s="249" t="s">
        <v>128</v>
      </c>
      <c r="F11" s="250" t="s">
        <v>28</v>
      </c>
      <c r="G11" s="372">
        <v>5</v>
      </c>
      <c r="H11" s="251" t="s">
        <v>151</v>
      </c>
      <c r="I11" s="252"/>
      <c r="J11" s="253" t="s">
        <v>130</v>
      </c>
      <c r="K11" s="254" t="s">
        <v>130</v>
      </c>
      <c r="L11" s="250">
        <v>1</v>
      </c>
      <c r="M11" s="252" t="s">
        <v>130</v>
      </c>
      <c r="N11" s="253" t="s">
        <v>130</v>
      </c>
      <c r="O11" s="254" t="s">
        <v>130</v>
      </c>
      <c r="P11" s="250">
        <v>1</v>
      </c>
      <c r="Q11" s="252" t="s">
        <v>130</v>
      </c>
      <c r="R11" s="253" t="s">
        <v>130</v>
      </c>
      <c r="S11" s="254" t="s">
        <v>130</v>
      </c>
      <c r="T11" s="250">
        <v>2</v>
      </c>
      <c r="U11" s="252" t="s">
        <v>130</v>
      </c>
      <c r="V11" s="253" t="s">
        <v>130</v>
      </c>
      <c r="W11" s="254" t="s">
        <v>130</v>
      </c>
      <c r="X11" s="250">
        <v>1</v>
      </c>
      <c r="Y11" s="731"/>
    </row>
    <row r="12" spans="2:25" ht="78.75">
      <c r="B12" s="2"/>
      <c r="C12" s="238" t="s">
        <v>196</v>
      </c>
      <c r="D12" s="239"/>
      <c r="E12" s="184" t="s">
        <v>38</v>
      </c>
      <c r="F12" s="23" t="s">
        <v>141</v>
      </c>
      <c r="G12" s="185" t="s">
        <v>138</v>
      </c>
      <c r="H12" s="179" t="s">
        <v>49</v>
      </c>
      <c r="I12" s="186" t="s">
        <v>130</v>
      </c>
      <c r="J12" s="187" t="s">
        <v>130</v>
      </c>
      <c r="K12" s="188" t="s">
        <v>130</v>
      </c>
      <c r="L12" s="23"/>
      <c r="M12" s="186" t="s">
        <v>130</v>
      </c>
      <c r="N12" s="187" t="s">
        <v>130</v>
      </c>
      <c r="O12" s="188" t="s">
        <v>130</v>
      </c>
      <c r="P12" s="23"/>
      <c r="Q12" s="186" t="s">
        <v>130</v>
      </c>
      <c r="R12" s="187" t="s">
        <v>130</v>
      </c>
      <c r="S12" s="188" t="s">
        <v>130</v>
      </c>
      <c r="T12" s="250"/>
      <c r="U12" s="252" t="s">
        <v>130</v>
      </c>
      <c r="V12" s="253" t="s">
        <v>130</v>
      </c>
      <c r="W12" s="254" t="s">
        <v>130</v>
      </c>
      <c r="X12" s="250"/>
      <c r="Y12" s="731"/>
    </row>
    <row r="13" spans="2:25" ht="63">
      <c r="B13" s="2"/>
      <c r="C13" s="238" t="s">
        <v>197</v>
      </c>
      <c r="D13" s="239"/>
      <c r="E13" s="184" t="s">
        <v>37</v>
      </c>
      <c r="F13" s="23" t="s">
        <v>141</v>
      </c>
      <c r="G13" s="185" t="s">
        <v>138</v>
      </c>
      <c r="H13" s="179" t="s">
        <v>151</v>
      </c>
      <c r="I13" s="186" t="s">
        <v>130</v>
      </c>
      <c r="J13" s="187" t="s">
        <v>130</v>
      </c>
      <c r="K13" s="188" t="s">
        <v>130</v>
      </c>
      <c r="L13" s="23"/>
      <c r="M13" s="186" t="s">
        <v>130</v>
      </c>
      <c r="N13" s="187" t="s">
        <v>130</v>
      </c>
      <c r="O13" s="188" t="s">
        <v>130</v>
      </c>
      <c r="P13" s="23"/>
      <c r="Q13" s="186" t="s">
        <v>130</v>
      </c>
      <c r="R13" s="187" t="s">
        <v>130</v>
      </c>
      <c r="S13" s="188" t="s">
        <v>130</v>
      </c>
      <c r="T13" s="250"/>
      <c r="U13" s="252" t="s">
        <v>130</v>
      </c>
      <c r="V13" s="253" t="s">
        <v>130</v>
      </c>
      <c r="W13" s="254" t="s">
        <v>130</v>
      </c>
      <c r="X13" s="250"/>
      <c r="Y13" s="731"/>
    </row>
    <row r="14" spans="2:25" ht="31.5">
      <c r="B14" s="2"/>
      <c r="C14" s="238" t="s">
        <v>361</v>
      </c>
      <c r="D14" s="239"/>
      <c r="E14" s="249" t="s">
        <v>177</v>
      </c>
      <c r="F14" s="250" t="s">
        <v>141</v>
      </c>
      <c r="G14" s="372" t="s">
        <v>138</v>
      </c>
      <c r="H14" s="251" t="s">
        <v>151</v>
      </c>
      <c r="I14" s="252"/>
      <c r="J14" s="253" t="s">
        <v>130</v>
      </c>
      <c r="K14" s="254" t="s">
        <v>130</v>
      </c>
      <c r="L14" s="250"/>
      <c r="M14" s="252" t="s">
        <v>130</v>
      </c>
      <c r="N14" s="253" t="s">
        <v>130</v>
      </c>
      <c r="O14" s="254" t="s">
        <v>130</v>
      </c>
      <c r="P14" s="250"/>
      <c r="Q14" s="252" t="s">
        <v>130</v>
      </c>
      <c r="R14" s="253" t="s">
        <v>130</v>
      </c>
      <c r="S14" s="254" t="s">
        <v>130</v>
      </c>
      <c r="T14" s="250"/>
      <c r="U14" s="252" t="s">
        <v>130</v>
      </c>
      <c r="V14" s="253" t="s">
        <v>130</v>
      </c>
      <c r="W14" s="254" t="s">
        <v>130</v>
      </c>
      <c r="X14" s="250"/>
      <c r="Y14" s="731"/>
    </row>
    <row r="15" spans="2:25" ht="35.25" customHeight="1">
      <c r="B15" s="2"/>
      <c r="C15" s="238" t="s">
        <v>198</v>
      </c>
      <c r="D15" s="239"/>
      <c r="E15" s="184" t="s">
        <v>177</v>
      </c>
      <c r="F15" s="23" t="s">
        <v>141</v>
      </c>
      <c r="G15" s="190" t="s">
        <v>138</v>
      </c>
      <c r="H15" s="179" t="s">
        <v>151</v>
      </c>
      <c r="I15" s="186" t="s">
        <v>130</v>
      </c>
      <c r="J15" s="187" t="s">
        <v>130</v>
      </c>
      <c r="K15" s="188" t="s">
        <v>130</v>
      </c>
      <c r="L15" s="23"/>
      <c r="M15" s="186" t="s">
        <v>130</v>
      </c>
      <c r="N15" s="187" t="s">
        <v>130</v>
      </c>
      <c r="O15" s="188" t="s">
        <v>130</v>
      </c>
      <c r="P15" s="23"/>
      <c r="Q15" s="186" t="s">
        <v>130</v>
      </c>
      <c r="R15" s="187" t="s">
        <v>130</v>
      </c>
      <c r="S15" s="188" t="s">
        <v>130</v>
      </c>
      <c r="T15" s="250"/>
      <c r="U15" s="252" t="s">
        <v>130</v>
      </c>
      <c r="V15" s="253" t="s">
        <v>130</v>
      </c>
      <c r="W15" s="254" t="s">
        <v>130</v>
      </c>
      <c r="X15" s="250"/>
      <c r="Y15" s="731"/>
    </row>
    <row r="16" spans="2:25" ht="67.5" customHeight="1">
      <c r="B16" s="2"/>
      <c r="C16" s="240" t="s">
        <v>199</v>
      </c>
      <c r="D16" s="239"/>
      <c r="E16" s="184" t="s">
        <v>33</v>
      </c>
      <c r="F16" s="23" t="s">
        <v>28</v>
      </c>
      <c r="G16" s="190">
        <v>600</v>
      </c>
      <c r="H16" s="179" t="s">
        <v>151</v>
      </c>
      <c r="I16" s="186" t="s">
        <v>130</v>
      </c>
      <c r="J16" s="187" t="s">
        <v>130</v>
      </c>
      <c r="K16" s="188" t="s">
        <v>130</v>
      </c>
      <c r="L16" s="23">
        <v>150</v>
      </c>
      <c r="M16" s="186" t="s">
        <v>130</v>
      </c>
      <c r="N16" s="187" t="s">
        <v>130</v>
      </c>
      <c r="O16" s="188" t="s">
        <v>130</v>
      </c>
      <c r="P16" s="23">
        <v>150</v>
      </c>
      <c r="Q16" s="186" t="s">
        <v>130</v>
      </c>
      <c r="R16" s="187" t="s">
        <v>130</v>
      </c>
      <c r="S16" s="188" t="s">
        <v>130</v>
      </c>
      <c r="T16" s="250">
        <v>150</v>
      </c>
      <c r="U16" s="252" t="s">
        <v>130</v>
      </c>
      <c r="V16" s="253" t="s">
        <v>130</v>
      </c>
      <c r="W16" s="254" t="s">
        <v>130</v>
      </c>
      <c r="X16" s="250">
        <v>150</v>
      </c>
      <c r="Y16" s="731"/>
    </row>
    <row r="17" spans="2:25" ht="31.5">
      <c r="B17" s="2"/>
      <c r="C17" s="240" t="s">
        <v>200</v>
      </c>
      <c r="D17" s="239"/>
      <c r="E17" s="184" t="s">
        <v>34</v>
      </c>
      <c r="F17" s="23" t="s">
        <v>28</v>
      </c>
      <c r="G17" s="190">
        <v>240</v>
      </c>
      <c r="H17" s="179" t="s">
        <v>48</v>
      </c>
      <c r="I17" s="23" t="s">
        <v>130</v>
      </c>
      <c r="J17" s="23" t="s">
        <v>130</v>
      </c>
      <c r="K17" s="23" t="s">
        <v>130</v>
      </c>
      <c r="L17" s="23">
        <v>60</v>
      </c>
      <c r="M17" s="23" t="s">
        <v>130</v>
      </c>
      <c r="N17" s="23" t="s">
        <v>130</v>
      </c>
      <c r="O17" s="23" t="s">
        <v>130</v>
      </c>
      <c r="P17" s="23">
        <v>60</v>
      </c>
      <c r="Q17" s="23" t="s">
        <v>130</v>
      </c>
      <c r="R17" s="23" t="s">
        <v>130</v>
      </c>
      <c r="S17" s="23" t="s">
        <v>130</v>
      </c>
      <c r="T17" s="250">
        <v>60</v>
      </c>
      <c r="U17" s="250" t="s">
        <v>130</v>
      </c>
      <c r="V17" s="250" t="s">
        <v>130</v>
      </c>
      <c r="W17" s="250" t="s">
        <v>130</v>
      </c>
      <c r="X17" s="250">
        <v>60</v>
      </c>
      <c r="Y17" s="731"/>
    </row>
    <row r="18" spans="2:25" ht="15.75">
      <c r="B18" s="2"/>
      <c r="C18" s="240" t="s">
        <v>304</v>
      </c>
      <c r="D18" s="239"/>
      <c r="E18" s="184" t="s">
        <v>34</v>
      </c>
      <c r="F18" s="23" t="s">
        <v>28</v>
      </c>
      <c r="G18" s="638">
        <v>800</v>
      </c>
      <c r="H18" s="251" t="s">
        <v>48</v>
      </c>
      <c r="I18" s="250" t="s">
        <v>130</v>
      </c>
      <c r="J18" s="250" t="s">
        <v>130</v>
      </c>
      <c r="K18" s="250" t="s">
        <v>130</v>
      </c>
      <c r="L18" s="250">
        <v>200</v>
      </c>
      <c r="M18" s="250" t="s">
        <v>130</v>
      </c>
      <c r="N18" s="250" t="s">
        <v>130</v>
      </c>
      <c r="O18" s="250" t="s">
        <v>130</v>
      </c>
      <c r="P18" s="250">
        <v>200</v>
      </c>
      <c r="Q18" s="23" t="s">
        <v>130</v>
      </c>
      <c r="R18" s="23" t="s">
        <v>130</v>
      </c>
      <c r="S18" s="23" t="s">
        <v>130</v>
      </c>
      <c r="T18" s="250">
        <v>200</v>
      </c>
      <c r="U18" s="250" t="s">
        <v>130</v>
      </c>
      <c r="V18" s="250" t="s">
        <v>130</v>
      </c>
      <c r="W18" s="250" t="s">
        <v>130</v>
      </c>
      <c r="X18" s="250">
        <v>200</v>
      </c>
      <c r="Y18" s="731"/>
    </row>
    <row r="19" spans="2:25" ht="46.5" customHeight="1">
      <c r="B19" s="2"/>
      <c r="C19" s="290" t="s">
        <v>303</v>
      </c>
      <c r="D19" s="239"/>
      <c r="E19" s="184" t="s">
        <v>34</v>
      </c>
      <c r="F19" s="23" t="s">
        <v>28</v>
      </c>
      <c r="G19" s="372">
        <v>800</v>
      </c>
      <c r="H19" s="251" t="s">
        <v>35</v>
      </c>
      <c r="I19" s="250" t="s">
        <v>130</v>
      </c>
      <c r="J19" s="250" t="s">
        <v>130</v>
      </c>
      <c r="K19" s="250" t="s">
        <v>130</v>
      </c>
      <c r="L19" s="250">
        <v>200</v>
      </c>
      <c r="M19" s="250" t="s">
        <v>130</v>
      </c>
      <c r="N19" s="250" t="s">
        <v>130</v>
      </c>
      <c r="O19" s="250" t="s">
        <v>130</v>
      </c>
      <c r="P19" s="250">
        <v>200</v>
      </c>
      <c r="Q19" s="23" t="s">
        <v>130</v>
      </c>
      <c r="R19" s="23" t="s">
        <v>130</v>
      </c>
      <c r="S19" s="23" t="s">
        <v>130</v>
      </c>
      <c r="T19" s="250">
        <v>200</v>
      </c>
      <c r="U19" s="250" t="s">
        <v>130</v>
      </c>
      <c r="V19" s="250" t="s">
        <v>130</v>
      </c>
      <c r="W19" s="250" t="s">
        <v>130</v>
      </c>
      <c r="X19" s="250">
        <v>200</v>
      </c>
      <c r="Y19" s="731"/>
    </row>
    <row r="20" spans="2:25" ht="31.5">
      <c r="B20" s="2"/>
      <c r="C20" s="290" t="s">
        <v>302</v>
      </c>
      <c r="D20" s="239"/>
      <c r="E20" s="184" t="s">
        <v>34</v>
      </c>
      <c r="F20" s="23" t="s">
        <v>28</v>
      </c>
      <c r="G20" s="372">
        <v>500</v>
      </c>
      <c r="H20" s="251" t="s">
        <v>35</v>
      </c>
      <c r="I20" s="250" t="s">
        <v>130</v>
      </c>
      <c r="J20" s="250" t="s">
        <v>130</v>
      </c>
      <c r="K20" s="250" t="s">
        <v>130</v>
      </c>
      <c r="L20" s="250">
        <v>125</v>
      </c>
      <c r="M20" s="250" t="s">
        <v>130</v>
      </c>
      <c r="N20" s="250" t="s">
        <v>130</v>
      </c>
      <c r="O20" s="250" t="s">
        <v>130</v>
      </c>
      <c r="P20" s="250">
        <v>125</v>
      </c>
      <c r="Q20" s="23" t="s">
        <v>130</v>
      </c>
      <c r="R20" s="23" t="s">
        <v>130</v>
      </c>
      <c r="S20" s="23" t="s">
        <v>130</v>
      </c>
      <c r="T20" s="250">
        <v>125</v>
      </c>
      <c r="U20" s="250" t="s">
        <v>130</v>
      </c>
      <c r="V20" s="250" t="s">
        <v>130</v>
      </c>
      <c r="W20" s="250" t="s">
        <v>130</v>
      </c>
      <c r="X20" s="250">
        <v>125</v>
      </c>
      <c r="Y20" s="731"/>
    </row>
    <row r="21" spans="2:25" ht="31.5">
      <c r="B21" s="7"/>
      <c r="C21" s="290" t="s">
        <v>301</v>
      </c>
      <c r="D21" s="239"/>
      <c r="E21" s="184" t="s">
        <v>34</v>
      </c>
      <c r="F21" s="23" t="s">
        <v>28</v>
      </c>
      <c r="G21" s="372">
        <v>10000</v>
      </c>
      <c r="H21" s="251" t="s">
        <v>35</v>
      </c>
      <c r="I21" s="250" t="s">
        <v>130</v>
      </c>
      <c r="J21" s="250" t="s">
        <v>130</v>
      </c>
      <c r="K21" s="250" t="s">
        <v>130</v>
      </c>
      <c r="L21" s="250">
        <v>2500</v>
      </c>
      <c r="M21" s="250" t="s">
        <v>130</v>
      </c>
      <c r="N21" s="250" t="s">
        <v>130</v>
      </c>
      <c r="O21" s="250" t="s">
        <v>130</v>
      </c>
      <c r="P21" s="250">
        <v>2500</v>
      </c>
      <c r="Q21" s="23" t="s">
        <v>130</v>
      </c>
      <c r="R21" s="23" t="s">
        <v>130</v>
      </c>
      <c r="S21" s="23" t="s">
        <v>130</v>
      </c>
      <c r="T21" s="250">
        <v>2500</v>
      </c>
      <c r="U21" s="250" t="s">
        <v>130</v>
      </c>
      <c r="V21" s="250" t="s">
        <v>130</v>
      </c>
      <c r="W21" s="250" t="s">
        <v>130</v>
      </c>
      <c r="X21" s="250">
        <v>2500</v>
      </c>
      <c r="Y21" s="731"/>
    </row>
    <row r="22" spans="2:25" ht="44.25" customHeight="1">
      <c r="B22" s="7"/>
      <c r="C22" s="290" t="s">
        <v>227</v>
      </c>
      <c r="D22" s="239"/>
      <c r="E22" s="184" t="s">
        <v>34</v>
      </c>
      <c r="F22" s="23" t="s">
        <v>28</v>
      </c>
      <c r="G22" s="372">
        <v>12</v>
      </c>
      <c r="H22" s="251" t="s">
        <v>257</v>
      </c>
      <c r="I22" s="250" t="s">
        <v>130</v>
      </c>
      <c r="J22" s="250" t="s">
        <v>130</v>
      </c>
      <c r="K22" s="250" t="s">
        <v>130</v>
      </c>
      <c r="L22" s="250">
        <v>3</v>
      </c>
      <c r="M22" s="250" t="s">
        <v>130</v>
      </c>
      <c r="N22" s="250" t="s">
        <v>130</v>
      </c>
      <c r="O22" s="250" t="s">
        <v>130</v>
      </c>
      <c r="P22" s="250">
        <v>3</v>
      </c>
      <c r="Q22" s="23" t="s">
        <v>130</v>
      </c>
      <c r="R22" s="23" t="s">
        <v>130</v>
      </c>
      <c r="S22" s="23" t="s">
        <v>130</v>
      </c>
      <c r="T22" s="250">
        <v>3</v>
      </c>
      <c r="U22" s="250" t="s">
        <v>130</v>
      </c>
      <c r="V22" s="250" t="s">
        <v>130</v>
      </c>
      <c r="W22" s="250" t="s">
        <v>130</v>
      </c>
      <c r="X22" s="250">
        <v>3</v>
      </c>
      <c r="Y22" s="731"/>
    </row>
    <row r="23" spans="2:25" ht="40.5" customHeight="1">
      <c r="B23" s="7"/>
      <c r="C23" s="290" t="s">
        <v>305</v>
      </c>
      <c r="D23" s="239"/>
      <c r="E23" s="184" t="s">
        <v>34</v>
      </c>
      <c r="F23" s="23" t="s">
        <v>28</v>
      </c>
      <c r="G23" s="372">
        <v>6</v>
      </c>
      <c r="H23" s="251" t="s">
        <v>257</v>
      </c>
      <c r="I23" s="250"/>
      <c r="J23" s="250"/>
      <c r="K23" s="250"/>
      <c r="L23" s="250">
        <v>2</v>
      </c>
      <c r="M23" s="250"/>
      <c r="N23" s="250" t="s">
        <v>130</v>
      </c>
      <c r="O23" s="250"/>
      <c r="P23" s="250">
        <v>1</v>
      </c>
      <c r="Q23" s="23" t="s">
        <v>130</v>
      </c>
      <c r="R23" s="23"/>
      <c r="S23" s="23" t="s">
        <v>130</v>
      </c>
      <c r="T23" s="250">
        <v>2</v>
      </c>
      <c r="U23" s="250" t="s">
        <v>130</v>
      </c>
      <c r="V23" s="250"/>
      <c r="W23" s="250" t="s">
        <v>130</v>
      </c>
      <c r="X23" s="250">
        <v>1</v>
      </c>
      <c r="Y23" s="731"/>
    </row>
    <row r="24" spans="2:25" ht="35.25" customHeight="1">
      <c r="B24" s="7"/>
      <c r="C24" s="290" t="s">
        <v>386</v>
      </c>
      <c r="D24" s="239"/>
      <c r="E24" s="184" t="s">
        <v>34</v>
      </c>
      <c r="F24" s="23" t="s">
        <v>28</v>
      </c>
      <c r="G24" s="372"/>
      <c r="H24" s="251" t="s">
        <v>35</v>
      </c>
      <c r="I24" s="250" t="s">
        <v>130</v>
      </c>
      <c r="J24" s="250" t="s">
        <v>130</v>
      </c>
      <c r="K24" s="250" t="s">
        <v>130</v>
      </c>
      <c r="L24" s="250"/>
      <c r="M24" s="250" t="s">
        <v>130</v>
      </c>
      <c r="N24" s="250" t="s">
        <v>130</v>
      </c>
      <c r="O24" s="250" t="s">
        <v>130</v>
      </c>
      <c r="P24" s="250"/>
      <c r="Q24" s="23" t="s">
        <v>130</v>
      </c>
      <c r="R24" s="23" t="s">
        <v>130</v>
      </c>
      <c r="S24" s="23" t="s">
        <v>130</v>
      </c>
      <c r="T24" s="250"/>
      <c r="U24" s="250" t="s">
        <v>130</v>
      </c>
      <c r="V24" s="250" t="s">
        <v>130</v>
      </c>
      <c r="W24" s="250" t="s">
        <v>130</v>
      </c>
      <c r="X24" s="250"/>
      <c r="Y24" s="731"/>
    </row>
    <row r="25" spans="2:25" ht="47.25">
      <c r="B25" s="7"/>
      <c r="C25" s="241" t="s">
        <v>0</v>
      </c>
      <c r="D25" s="239"/>
      <c r="E25" s="184"/>
      <c r="F25" s="23"/>
      <c r="G25" s="372"/>
      <c r="H25" s="251"/>
      <c r="I25" s="488"/>
      <c r="J25" s="253"/>
      <c r="K25" s="488"/>
      <c r="L25" s="250"/>
      <c r="M25" s="488"/>
      <c r="N25" s="253"/>
      <c r="O25" s="488"/>
      <c r="P25" s="250"/>
      <c r="Q25" s="191"/>
      <c r="R25" s="187"/>
      <c r="S25" s="191"/>
      <c r="T25" s="250"/>
      <c r="U25" s="488"/>
      <c r="V25" s="253"/>
      <c r="W25" s="488"/>
      <c r="X25" s="250"/>
      <c r="Y25" s="731"/>
    </row>
    <row r="26" spans="2:25" ht="36.75" customHeight="1">
      <c r="B26" s="192"/>
      <c r="C26" s="471" t="s">
        <v>258</v>
      </c>
      <c r="D26" s="481">
        <v>6400000</v>
      </c>
      <c r="E26" s="193" t="s">
        <v>145</v>
      </c>
      <c r="F26" s="194" t="s">
        <v>135</v>
      </c>
      <c r="G26" s="635">
        <v>1</v>
      </c>
      <c r="H26" s="636" t="s">
        <v>151</v>
      </c>
      <c r="I26" s="490"/>
      <c r="J26" s="491"/>
      <c r="K26" s="490" t="s">
        <v>130</v>
      </c>
      <c r="L26" s="489"/>
      <c r="M26" s="490" t="s">
        <v>130</v>
      </c>
      <c r="N26" s="491" t="s">
        <v>130</v>
      </c>
      <c r="O26" s="490" t="s">
        <v>130</v>
      </c>
      <c r="P26" s="489"/>
      <c r="Q26" s="195" t="s">
        <v>130</v>
      </c>
      <c r="R26" s="196" t="s">
        <v>130</v>
      </c>
      <c r="S26" s="195" t="s">
        <v>130</v>
      </c>
      <c r="T26" s="489">
        <v>1</v>
      </c>
      <c r="U26" s="490"/>
      <c r="V26" s="491"/>
      <c r="W26" s="490"/>
      <c r="X26" s="489"/>
      <c r="Y26" s="731"/>
    </row>
    <row r="27" spans="2:25" ht="46.5" customHeight="1">
      <c r="B27" s="192"/>
      <c r="C27" s="242" t="s">
        <v>228</v>
      </c>
      <c r="D27" s="239"/>
      <c r="E27" s="184"/>
      <c r="F27" s="23"/>
      <c r="G27" s="372"/>
      <c r="H27" s="251"/>
      <c r="I27" s="463"/>
      <c r="J27" s="253"/>
      <c r="K27" s="492"/>
      <c r="L27" s="489"/>
      <c r="M27" s="463"/>
      <c r="N27" s="253"/>
      <c r="O27" s="492"/>
      <c r="P27" s="250"/>
      <c r="Q27" s="197"/>
      <c r="R27" s="187"/>
      <c r="S27" s="198"/>
      <c r="T27" s="250"/>
      <c r="U27" s="463"/>
      <c r="V27" s="253"/>
      <c r="W27" s="492"/>
      <c r="X27" s="250"/>
      <c r="Y27" s="731"/>
    </row>
    <row r="28" spans="2:25" ht="32.25" customHeight="1">
      <c r="B28" s="192"/>
      <c r="C28" s="243" t="s">
        <v>308</v>
      </c>
      <c r="D28" s="356">
        <v>393000</v>
      </c>
      <c r="E28" s="184" t="s">
        <v>68</v>
      </c>
      <c r="F28" s="23" t="s">
        <v>146</v>
      </c>
      <c r="G28" s="372" t="s">
        <v>138</v>
      </c>
      <c r="H28" s="251" t="s">
        <v>48</v>
      </c>
      <c r="I28" s="463" t="s">
        <v>130</v>
      </c>
      <c r="J28" s="253" t="s">
        <v>130</v>
      </c>
      <c r="K28" s="492" t="s">
        <v>130</v>
      </c>
      <c r="L28" s="489"/>
      <c r="M28" s="463" t="s">
        <v>130</v>
      </c>
      <c r="N28" s="253" t="s">
        <v>130</v>
      </c>
      <c r="O28" s="492" t="s">
        <v>130</v>
      </c>
      <c r="P28" s="250"/>
      <c r="Q28" s="197" t="s">
        <v>130</v>
      </c>
      <c r="R28" s="187" t="s">
        <v>130</v>
      </c>
      <c r="S28" s="198" t="s">
        <v>130</v>
      </c>
      <c r="T28" s="250"/>
      <c r="U28" s="463"/>
      <c r="V28" s="253"/>
      <c r="W28" s="492"/>
      <c r="X28" s="250"/>
      <c r="Y28" s="731"/>
    </row>
    <row r="29" spans="2:25" ht="27.75" customHeight="1">
      <c r="B29" s="7"/>
      <c r="C29" s="243" t="s">
        <v>201</v>
      </c>
      <c r="D29" s="356">
        <v>222000</v>
      </c>
      <c r="E29" s="184" t="s">
        <v>68</v>
      </c>
      <c r="F29" s="23" t="s">
        <v>141</v>
      </c>
      <c r="G29" s="638">
        <v>2</v>
      </c>
      <c r="H29" s="251" t="s">
        <v>48</v>
      </c>
      <c r="I29" s="463" t="s">
        <v>130</v>
      </c>
      <c r="J29" s="253" t="s">
        <v>130</v>
      </c>
      <c r="K29" s="492" t="s">
        <v>130</v>
      </c>
      <c r="L29" s="250"/>
      <c r="M29" s="463" t="s">
        <v>130</v>
      </c>
      <c r="N29" s="253" t="s">
        <v>130</v>
      </c>
      <c r="O29" s="492" t="s">
        <v>130</v>
      </c>
      <c r="P29" s="250">
        <v>1</v>
      </c>
      <c r="Q29" s="197" t="s">
        <v>130</v>
      </c>
      <c r="R29" s="187" t="s">
        <v>130</v>
      </c>
      <c r="S29" s="198" t="s">
        <v>130</v>
      </c>
      <c r="T29" s="250"/>
      <c r="U29" s="463" t="s">
        <v>130</v>
      </c>
      <c r="V29" s="253" t="s">
        <v>130</v>
      </c>
      <c r="W29" s="492" t="s">
        <v>130</v>
      </c>
      <c r="X29" s="250">
        <v>1</v>
      </c>
      <c r="Y29" s="731"/>
    </row>
    <row r="30" spans="2:25" ht="35.25" customHeight="1">
      <c r="B30" s="7"/>
      <c r="C30" s="243" t="s">
        <v>339</v>
      </c>
      <c r="D30" s="356">
        <v>125000</v>
      </c>
      <c r="E30" s="184" t="s">
        <v>69</v>
      </c>
      <c r="F30" s="23" t="s">
        <v>141</v>
      </c>
      <c r="G30" s="638">
        <v>1</v>
      </c>
      <c r="H30" s="251" t="s">
        <v>48</v>
      </c>
      <c r="I30" s="463"/>
      <c r="J30" s="253"/>
      <c r="K30" s="492"/>
      <c r="L30" s="250"/>
      <c r="M30" s="463" t="s">
        <v>130</v>
      </c>
      <c r="N30" s="253" t="s">
        <v>130</v>
      </c>
      <c r="O30" s="492" t="s">
        <v>130</v>
      </c>
      <c r="P30" s="250">
        <v>1</v>
      </c>
      <c r="Q30" s="197"/>
      <c r="R30" s="187"/>
      <c r="S30" s="198"/>
      <c r="T30" s="250"/>
      <c r="U30" s="463"/>
      <c r="V30" s="253"/>
      <c r="W30" s="492"/>
      <c r="X30" s="250"/>
      <c r="Y30" s="731"/>
    </row>
    <row r="31" spans="2:25" ht="39.75" customHeight="1">
      <c r="B31" s="7"/>
      <c r="C31" s="243" t="s">
        <v>423</v>
      </c>
      <c r="D31" s="356"/>
      <c r="E31" s="184" t="s">
        <v>106</v>
      </c>
      <c r="F31" s="23" t="s">
        <v>146</v>
      </c>
      <c r="G31" s="638" t="s">
        <v>138</v>
      </c>
      <c r="H31" s="251" t="s">
        <v>151</v>
      </c>
      <c r="I31" s="488" t="s">
        <v>130</v>
      </c>
      <c r="J31" s="253" t="s">
        <v>130</v>
      </c>
      <c r="K31" s="488" t="s">
        <v>130</v>
      </c>
      <c r="L31" s="250"/>
      <c r="M31" s="488" t="s">
        <v>130</v>
      </c>
      <c r="N31" s="253" t="s">
        <v>130</v>
      </c>
      <c r="O31" s="488" t="s">
        <v>130</v>
      </c>
      <c r="P31" s="250"/>
      <c r="Q31" s="191" t="s">
        <v>130</v>
      </c>
      <c r="R31" s="187" t="s">
        <v>130</v>
      </c>
      <c r="S31" s="198" t="s">
        <v>130</v>
      </c>
      <c r="T31" s="250"/>
      <c r="U31" s="488" t="s">
        <v>130</v>
      </c>
      <c r="V31" s="253" t="s">
        <v>130</v>
      </c>
      <c r="W31" s="488" t="s">
        <v>130</v>
      </c>
      <c r="X31" s="250"/>
      <c r="Y31" s="731"/>
    </row>
    <row r="32" spans="2:25" ht="39.75" customHeight="1">
      <c r="B32" s="7"/>
      <c r="C32" s="243" t="s">
        <v>424</v>
      </c>
      <c r="D32" s="356"/>
      <c r="E32" s="184" t="s">
        <v>106</v>
      </c>
      <c r="F32" s="23" t="s">
        <v>141</v>
      </c>
      <c r="G32" s="638" t="s">
        <v>138</v>
      </c>
      <c r="H32" s="251" t="s">
        <v>368</v>
      </c>
      <c r="I32" s="488" t="s">
        <v>130</v>
      </c>
      <c r="J32" s="253" t="s">
        <v>130</v>
      </c>
      <c r="K32" s="488" t="s">
        <v>130</v>
      </c>
      <c r="L32" s="250"/>
      <c r="M32" s="488" t="s">
        <v>130</v>
      </c>
      <c r="N32" s="253" t="s">
        <v>130</v>
      </c>
      <c r="O32" s="488" t="s">
        <v>130</v>
      </c>
      <c r="P32" s="250"/>
      <c r="Q32" s="191" t="s">
        <v>130</v>
      </c>
      <c r="R32" s="187" t="s">
        <v>130</v>
      </c>
      <c r="S32" s="198" t="s">
        <v>130</v>
      </c>
      <c r="T32" s="250"/>
      <c r="U32" s="488" t="s">
        <v>130</v>
      </c>
      <c r="V32" s="253" t="s">
        <v>130</v>
      </c>
      <c r="W32" s="488" t="s">
        <v>130</v>
      </c>
      <c r="X32" s="250"/>
      <c r="Y32" s="731"/>
    </row>
    <row r="33" spans="2:25" ht="39.75" customHeight="1">
      <c r="B33" s="7"/>
      <c r="C33" s="243" t="s">
        <v>425</v>
      </c>
      <c r="D33" s="356"/>
      <c r="E33" s="184" t="s">
        <v>106</v>
      </c>
      <c r="F33" s="23" t="s">
        <v>146</v>
      </c>
      <c r="G33" s="638">
        <v>12</v>
      </c>
      <c r="H33" s="251" t="s">
        <v>151</v>
      </c>
      <c r="I33" s="488" t="s">
        <v>130</v>
      </c>
      <c r="J33" s="253" t="s">
        <v>130</v>
      </c>
      <c r="K33" s="488" t="s">
        <v>130</v>
      </c>
      <c r="L33" s="250"/>
      <c r="M33" s="488" t="s">
        <v>130</v>
      </c>
      <c r="N33" s="253" t="s">
        <v>130</v>
      </c>
      <c r="O33" s="488" t="s">
        <v>130</v>
      </c>
      <c r="P33" s="250"/>
      <c r="Q33" s="191" t="s">
        <v>130</v>
      </c>
      <c r="R33" s="187" t="s">
        <v>130</v>
      </c>
      <c r="S33" s="198" t="s">
        <v>130</v>
      </c>
      <c r="T33" s="250"/>
      <c r="U33" s="488" t="s">
        <v>130</v>
      </c>
      <c r="V33" s="253" t="s">
        <v>130</v>
      </c>
      <c r="W33" s="488" t="s">
        <v>130</v>
      </c>
      <c r="X33" s="250"/>
      <c r="Y33" s="731"/>
    </row>
    <row r="34" spans="2:25" ht="69.75" customHeight="1">
      <c r="B34" s="7"/>
      <c r="C34" s="241" t="s">
        <v>1</v>
      </c>
      <c r="D34" s="356"/>
      <c r="E34" s="204"/>
      <c r="F34" s="23"/>
      <c r="G34" s="372"/>
      <c r="H34" s="251"/>
      <c r="I34" s="252"/>
      <c r="J34" s="253"/>
      <c r="K34" s="254"/>
      <c r="L34" s="250"/>
      <c r="M34" s="252"/>
      <c r="N34" s="253"/>
      <c r="O34" s="254"/>
      <c r="P34" s="250"/>
      <c r="Q34" s="186"/>
      <c r="R34" s="187"/>
      <c r="S34" s="205"/>
      <c r="T34" s="250"/>
      <c r="U34" s="252"/>
      <c r="V34" s="253"/>
      <c r="W34" s="254"/>
      <c r="X34" s="250"/>
      <c r="Y34" s="731"/>
    </row>
    <row r="35" spans="2:25" ht="38.25" customHeight="1">
      <c r="B35" s="206"/>
      <c r="C35" s="483" t="s">
        <v>260</v>
      </c>
      <c r="D35" s="428"/>
      <c r="E35" s="199" t="s">
        <v>139</v>
      </c>
      <c r="F35" s="200" t="s">
        <v>142</v>
      </c>
      <c r="G35" s="639">
        <v>3</v>
      </c>
      <c r="H35" s="640" t="s">
        <v>261</v>
      </c>
      <c r="I35" s="494"/>
      <c r="J35" s="495"/>
      <c r="K35" s="496"/>
      <c r="L35" s="493"/>
      <c r="M35" s="494" t="s">
        <v>130</v>
      </c>
      <c r="N35" s="495" t="s">
        <v>130</v>
      </c>
      <c r="O35" s="496" t="s">
        <v>130</v>
      </c>
      <c r="P35" s="493">
        <v>1</v>
      </c>
      <c r="Q35" s="201" t="s">
        <v>130</v>
      </c>
      <c r="R35" s="202" t="s">
        <v>130</v>
      </c>
      <c r="S35" s="203" t="s">
        <v>130</v>
      </c>
      <c r="T35" s="493">
        <v>1</v>
      </c>
      <c r="U35" s="494" t="s">
        <v>130</v>
      </c>
      <c r="V35" s="495" t="s">
        <v>130</v>
      </c>
      <c r="W35" s="496" t="s">
        <v>130</v>
      </c>
      <c r="X35" s="493">
        <v>1</v>
      </c>
      <c r="Y35" s="731"/>
    </row>
    <row r="36" spans="2:25" ht="101.25" customHeight="1">
      <c r="B36" s="207"/>
      <c r="C36" s="241" t="s">
        <v>2</v>
      </c>
      <c r="D36" s="429"/>
      <c r="E36" s="184"/>
      <c r="F36" s="23"/>
      <c r="G36" s="638"/>
      <c r="H36" s="251"/>
      <c r="I36" s="252"/>
      <c r="J36" s="253"/>
      <c r="K36" s="254"/>
      <c r="L36" s="250"/>
      <c r="M36" s="252"/>
      <c r="N36" s="253"/>
      <c r="O36" s="254"/>
      <c r="P36" s="250"/>
      <c r="Q36" s="186"/>
      <c r="R36" s="187"/>
      <c r="S36" s="188"/>
      <c r="T36" s="250"/>
      <c r="U36" s="252"/>
      <c r="V36" s="253"/>
      <c r="W36" s="254"/>
      <c r="X36" s="250"/>
      <c r="Y36" s="731"/>
    </row>
    <row r="37" spans="2:25" ht="48.75" customHeight="1">
      <c r="B37" s="208"/>
      <c r="C37" s="244" t="s">
        <v>59</v>
      </c>
      <c r="D37" s="430"/>
      <c r="E37" s="209" t="s">
        <v>128</v>
      </c>
      <c r="F37" s="178" t="s">
        <v>135</v>
      </c>
      <c r="G37" s="641">
        <v>190</v>
      </c>
      <c r="H37" s="642" t="s">
        <v>50</v>
      </c>
      <c r="I37" s="485" t="s">
        <v>130</v>
      </c>
      <c r="J37" s="486" t="s">
        <v>130</v>
      </c>
      <c r="K37" s="487" t="s">
        <v>130</v>
      </c>
      <c r="L37" s="484">
        <v>30</v>
      </c>
      <c r="M37" s="485" t="s">
        <v>130</v>
      </c>
      <c r="N37" s="486" t="s">
        <v>130</v>
      </c>
      <c r="O37" s="487" t="s">
        <v>130</v>
      </c>
      <c r="P37" s="484">
        <v>70</v>
      </c>
      <c r="Q37" s="180" t="s">
        <v>130</v>
      </c>
      <c r="R37" s="181" t="s">
        <v>130</v>
      </c>
      <c r="S37" s="182" t="s">
        <v>130</v>
      </c>
      <c r="T37" s="484">
        <v>50</v>
      </c>
      <c r="U37" s="485" t="s">
        <v>130</v>
      </c>
      <c r="V37" s="486" t="s">
        <v>130</v>
      </c>
      <c r="W37" s="487" t="s">
        <v>130</v>
      </c>
      <c r="X37" s="484">
        <v>40</v>
      </c>
      <c r="Y37" s="731"/>
    </row>
    <row r="38" spans="2:25" ht="33" customHeight="1">
      <c r="B38" s="17"/>
      <c r="C38" s="243" t="s">
        <v>3</v>
      </c>
      <c r="D38" s="431"/>
      <c r="E38" s="210" t="s">
        <v>128</v>
      </c>
      <c r="F38" s="23" t="s">
        <v>135</v>
      </c>
      <c r="G38" s="638">
        <v>5</v>
      </c>
      <c r="H38" s="251" t="s">
        <v>50</v>
      </c>
      <c r="I38" s="252"/>
      <c r="J38" s="253"/>
      <c r="K38" s="254"/>
      <c r="L38" s="250"/>
      <c r="M38" s="252" t="s">
        <v>130</v>
      </c>
      <c r="N38" s="253" t="s">
        <v>130</v>
      </c>
      <c r="O38" s="254" t="s">
        <v>130</v>
      </c>
      <c r="P38" s="250">
        <v>2</v>
      </c>
      <c r="Q38" s="186" t="s">
        <v>130</v>
      </c>
      <c r="R38" s="187" t="s">
        <v>130</v>
      </c>
      <c r="S38" s="188" t="s">
        <v>130</v>
      </c>
      <c r="T38" s="250">
        <v>3</v>
      </c>
      <c r="U38" s="252" t="s">
        <v>130</v>
      </c>
      <c r="V38" s="253" t="s">
        <v>130</v>
      </c>
      <c r="W38" s="254" t="s">
        <v>130</v>
      </c>
      <c r="X38" s="250"/>
      <c r="Y38" s="731"/>
    </row>
    <row r="39" spans="2:25" ht="33" customHeight="1">
      <c r="B39" s="17"/>
      <c r="C39" s="243" t="s">
        <v>221</v>
      </c>
      <c r="D39" s="239"/>
      <c r="E39" s="210" t="s">
        <v>128</v>
      </c>
      <c r="F39" s="23" t="s">
        <v>135</v>
      </c>
      <c r="G39" s="638">
        <v>80</v>
      </c>
      <c r="H39" s="251" t="s">
        <v>50</v>
      </c>
      <c r="I39" s="252" t="s">
        <v>130</v>
      </c>
      <c r="J39" s="253" t="s">
        <v>130</v>
      </c>
      <c r="K39" s="254" t="s">
        <v>130</v>
      </c>
      <c r="L39" s="250">
        <v>25</v>
      </c>
      <c r="M39" s="252" t="s">
        <v>130</v>
      </c>
      <c r="N39" s="253" t="s">
        <v>130</v>
      </c>
      <c r="O39" s="254" t="s">
        <v>130</v>
      </c>
      <c r="P39" s="250">
        <v>20</v>
      </c>
      <c r="Q39" s="186" t="s">
        <v>130</v>
      </c>
      <c r="R39" s="187" t="s">
        <v>130</v>
      </c>
      <c r="S39" s="188" t="s">
        <v>130</v>
      </c>
      <c r="T39" s="250">
        <v>20</v>
      </c>
      <c r="U39" s="252" t="s">
        <v>130</v>
      </c>
      <c r="V39" s="253" t="s">
        <v>130</v>
      </c>
      <c r="W39" s="254" t="s">
        <v>130</v>
      </c>
      <c r="X39" s="250">
        <v>15</v>
      </c>
      <c r="Y39" s="731"/>
    </row>
    <row r="40" spans="2:25" ht="34.5" customHeight="1">
      <c r="B40" s="17"/>
      <c r="C40" s="243" t="s">
        <v>222</v>
      </c>
      <c r="D40" s="239"/>
      <c r="E40" s="210" t="s">
        <v>128</v>
      </c>
      <c r="F40" s="23" t="s">
        <v>135</v>
      </c>
      <c r="G40" s="638">
        <v>70</v>
      </c>
      <c r="H40" s="251" t="s">
        <v>50</v>
      </c>
      <c r="I40" s="252" t="s">
        <v>130</v>
      </c>
      <c r="J40" s="253" t="s">
        <v>130</v>
      </c>
      <c r="K40" s="254" t="s">
        <v>130</v>
      </c>
      <c r="L40" s="250">
        <v>20</v>
      </c>
      <c r="M40" s="252" t="s">
        <v>130</v>
      </c>
      <c r="N40" s="253" t="s">
        <v>130</v>
      </c>
      <c r="O40" s="254" t="s">
        <v>130</v>
      </c>
      <c r="P40" s="250">
        <v>20</v>
      </c>
      <c r="Q40" s="186" t="s">
        <v>130</v>
      </c>
      <c r="R40" s="187" t="s">
        <v>130</v>
      </c>
      <c r="S40" s="188" t="s">
        <v>130</v>
      </c>
      <c r="T40" s="250">
        <v>15</v>
      </c>
      <c r="U40" s="252" t="s">
        <v>130</v>
      </c>
      <c r="V40" s="253" t="s">
        <v>130</v>
      </c>
      <c r="W40" s="254" t="s">
        <v>130</v>
      </c>
      <c r="X40" s="250">
        <v>15</v>
      </c>
      <c r="Y40" s="731"/>
    </row>
    <row r="41" spans="2:25" ht="42" customHeight="1">
      <c r="B41" s="17"/>
      <c r="C41" s="243" t="s">
        <v>223</v>
      </c>
      <c r="D41" s="239"/>
      <c r="E41" s="210" t="s">
        <v>128</v>
      </c>
      <c r="F41" s="23" t="s">
        <v>135</v>
      </c>
      <c r="G41" s="638">
        <v>150</v>
      </c>
      <c r="H41" s="251" t="s">
        <v>50</v>
      </c>
      <c r="I41" s="252" t="s">
        <v>130</v>
      </c>
      <c r="J41" s="253" t="s">
        <v>130</v>
      </c>
      <c r="K41" s="254" t="s">
        <v>130</v>
      </c>
      <c r="L41" s="250">
        <v>25</v>
      </c>
      <c r="M41" s="252" t="s">
        <v>130</v>
      </c>
      <c r="N41" s="253" t="s">
        <v>130</v>
      </c>
      <c r="O41" s="254" t="s">
        <v>130</v>
      </c>
      <c r="P41" s="250">
        <v>50</v>
      </c>
      <c r="Q41" s="186" t="s">
        <v>130</v>
      </c>
      <c r="R41" s="187" t="s">
        <v>130</v>
      </c>
      <c r="S41" s="188" t="s">
        <v>130</v>
      </c>
      <c r="T41" s="250">
        <v>50</v>
      </c>
      <c r="U41" s="252" t="s">
        <v>130</v>
      </c>
      <c r="V41" s="253" t="s">
        <v>130</v>
      </c>
      <c r="W41" s="254" t="s">
        <v>130</v>
      </c>
      <c r="X41" s="250">
        <v>25</v>
      </c>
      <c r="Y41" s="731"/>
    </row>
    <row r="42" spans="2:25" s="726" customFormat="1" ht="36" customHeight="1">
      <c r="B42" s="441"/>
      <c r="C42" s="243" t="s">
        <v>298</v>
      </c>
      <c r="D42" s="356"/>
      <c r="E42" s="210" t="s">
        <v>128</v>
      </c>
      <c r="F42" s="23" t="s">
        <v>135</v>
      </c>
      <c r="G42" s="638">
        <v>200</v>
      </c>
      <c r="H42" s="251" t="s">
        <v>50</v>
      </c>
      <c r="I42" s="252" t="s">
        <v>130</v>
      </c>
      <c r="J42" s="253" t="s">
        <v>130</v>
      </c>
      <c r="K42" s="254" t="s">
        <v>130</v>
      </c>
      <c r="L42" s="250">
        <v>30</v>
      </c>
      <c r="M42" s="252" t="s">
        <v>130</v>
      </c>
      <c r="N42" s="253" t="s">
        <v>130</v>
      </c>
      <c r="O42" s="254" t="s">
        <v>130</v>
      </c>
      <c r="P42" s="250">
        <v>60</v>
      </c>
      <c r="Q42" s="186" t="s">
        <v>130</v>
      </c>
      <c r="R42" s="187" t="s">
        <v>130</v>
      </c>
      <c r="S42" s="188" t="s">
        <v>130</v>
      </c>
      <c r="T42" s="250">
        <v>60</v>
      </c>
      <c r="U42" s="252" t="s">
        <v>130</v>
      </c>
      <c r="V42" s="253" t="s">
        <v>130</v>
      </c>
      <c r="W42" s="254" t="s">
        <v>130</v>
      </c>
      <c r="X42" s="250">
        <v>50</v>
      </c>
      <c r="Y42" s="732"/>
    </row>
    <row r="43" spans="2:25" ht="52.5" customHeight="1">
      <c r="B43" s="17"/>
      <c r="C43" s="299" t="s">
        <v>224</v>
      </c>
      <c r="D43" s="356"/>
      <c r="E43" s="249" t="s">
        <v>106</v>
      </c>
      <c r="F43" s="250" t="s">
        <v>135</v>
      </c>
      <c r="G43" s="638">
        <v>20</v>
      </c>
      <c r="H43" s="251" t="s">
        <v>50</v>
      </c>
      <c r="I43" s="252" t="s">
        <v>130</v>
      </c>
      <c r="J43" s="253" t="s">
        <v>130</v>
      </c>
      <c r="K43" s="254" t="s">
        <v>130</v>
      </c>
      <c r="L43" s="250">
        <v>3</v>
      </c>
      <c r="M43" s="252" t="s">
        <v>130</v>
      </c>
      <c r="N43" s="253" t="s">
        <v>130</v>
      </c>
      <c r="O43" s="254" t="s">
        <v>130</v>
      </c>
      <c r="P43" s="250">
        <v>7</v>
      </c>
      <c r="Q43" s="186" t="s">
        <v>130</v>
      </c>
      <c r="R43" s="187" t="s">
        <v>130</v>
      </c>
      <c r="S43" s="188" t="s">
        <v>130</v>
      </c>
      <c r="T43" s="250">
        <v>8</v>
      </c>
      <c r="U43" s="252" t="s">
        <v>130</v>
      </c>
      <c r="V43" s="253" t="s">
        <v>130</v>
      </c>
      <c r="W43" s="254" t="s">
        <v>130</v>
      </c>
      <c r="X43" s="250">
        <v>2</v>
      </c>
      <c r="Y43" s="731"/>
    </row>
    <row r="44" spans="2:25" ht="36.75" customHeight="1">
      <c r="B44" s="299"/>
      <c r="C44" s="299" t="s">
        <v>229</v>
      </c>
      <c r="D44" s="356">
        <v>250000</v>
      </c>
      <c r="E44" s="249" t="s">
        <v>107</v>
      </c>
      <c r="F44" s="250" t="s">
        <v>146</v>
      </c>
      <c r="G44" s="638">
        <v>1</v>
      </c>
      <c r="H44" s="251" t="s">
        <v>50</v>
      </c>
      <c r="I44" s="252"/>
      <c r="J44" s="253"/>
      <c r="K44" s="254"/>
      <c r="L44" s="250"/>
      <c r="M44" s="252"/>
      <c r="N44" s="253"/>
      <c r="O44" s="254"/>
      <c r="P44" s="250"/>
      <c r="Q44" s="186" t="s">
        <v>130</v>
      </c>
      <c r="R44" s="187" t="s">
        <v>130</v>
      </c>
      <c r="S44" s="188" t="s">
        <v>130</v>
      </c>
      <c r="T44" s="250">
        <v>1</v>
      </c>
      <c r="U44" s="252"/>
      <c r="V44" s="253"/>
      <c r="W44" s="254"/>
      <c r="X44" s="250"/>
      <c r="Y44" s="731"/>
    </row>
    <row r="45" spans="2:25" ht="24" customHeight="1">
      <c r="B45" s="164"/>
      <c r="C45" s="299" t="s">
        <v>263</v>
      </c>
      <c r="D45" s="356"/>
      <c r="E45" s="249" t="s">
        <v>107</v>
      </c>
      <c r="F45" s="250" t="s">
        <v>146</v>
      </c>
      <c r="G45" s="638">
        <v>1</v>
      </c>
      <c r="H45" s="251" t="s">
        <v>50</v>
      </c>
      <c r="I45" s="252" t="s">
        <v>130</v>
      </c>
      <c r="J45" s="253" t="s">
        <v>130</v>
      </c>
      <c r="K45" s="254" t="s">
        <v>130</v>
      </c>
      <c r="L45" s="250">
        <v>1</v>
      </c>
      <c r="M45" s="252"/>
      <c r="N45" s="253"/>
      <c r="O45" s="254"/>
      <c r="P45" s="250"/>
      <c r="Q45" s="186"/>
      <c r="R45" s="187"/>
      <c r="S45" s="188"/>
      <c r="T45" s="250"/>
      <c r="U45" s="252"/>
      <c r="V45" s="253"/>
      <c r="W45" s="254"/>
      <c r="X45" s="250"/>
      <c r="Y45" s="731"/>
    </row>
    <row r="46" spans="2:25" ht="173.25">
      <c r="B46" s="211" t="s">
        <v>67</v>
      </c>
      <c r="C46" s="245" t="s">
        <v>202</v>
      </c>
      <c r="D46" s="239"/>
      <c r="E46" s="204"/>
      <c r="F46" s="23"/>
      <c r="G46" s="638"/>
      <c r="H46" s="251"/>
      <c r="I46" s="252"/>
      <c r="J46" s="253"/>
      <c r="K46" s="254"/>
      <c r="L46" s="250"/>
      <c r="M46" s="252"/>
      <c r="N46" s="253"/>
      <c r="O46" s="254"/>
      <c r="P46" s="250"/>
      <c r="Q46" s="186"/>
      <c r="R46" s="187"/>
      <c r="S46" s="188"/>
      <c r="T46" s="250"/>
      <c r="U46" s="252"/>
      <c r="V46" s="253"/>
      <c r="W46" s="254"/>
      <c r="X46" s="250"/>
      <c r="Y46" s="731"/>
    </row>
    <row r="47" spans="2:25" ht="31.5" customHeight="1">
      <c r="B47" s="212"/>
      <c r="C47" s="243" t="s">
        <v>213</v>
      </c>
      <c r="D47" s="373"/>
      <c r="E47" s="249" t="s">
        <v>106</v>
      </c>
      <c r="F47" s="250" t="s">
        <v>135</v>
      </c>
      <c r="G47" s="638">
        <v>350</v>
      </c>
      <c r="H47" s="251" t="s">
        <v>50</v>
      </c>
      <c r="I47" s="252"/>
      <c r="J47" s="253"/>
      <c r="K47" s="254"/>
      <c r="L47" s="250"/>
      <c r="M47" s="252" t="s">
        <v>130</v>
      </c>
      <c r="N47" s="253" t="s">
        <v>130</v>
      </c>
      <c r="O47" s="254" t="s">
        <v>130</v>
      </c>
      <c r="P47" s="250">
        <v>150</v>
      </c>
      <c r="Q47" s="186" t="s">
        <v>130</v>
      </c>
      <c r="R47" s="187" t="s">
        <v>130</v>
      </c>
      <c r="S47" s="188" t="s">
        <v>130</v>
      </c>
      <c r="T47" s="250">
        <v>120</v>
      </c>
      <c r="U47" s="252" t="s">
        <v>130</v>
      </c>
      <c r="V47" s="253" t="s">
        <v>130</v>
      </c>
      <c r="W47" s="254" t="s">
        <v>130</v>
      </c>
      <c r="X47" s="250">
        <v>80</v>
      </c>
      <c r="Y47" s="731"/>
    </row>
    <row r="48" spans="2:25" ht="31.5" customHeight="1">
      <c r="B48" s="212"/>
      <c r="C48" s="243" t="s">
        <v>441</v>
      </c>
      <c r="D48" s="373"/>
      <c r="E48" s="249" t="s">
        <v>106</v>
      </c>
      <c r="F48" s="250" t="s">
        <v>135</v>
      </c>
      <c r="G48" s="638">
        <v>100</v>
      </c>
      <c r="H48" s="251" t="s">
        <v>50</v>
      </c>
      <c r="I48" s="252"/>
      <c r="J48" s="253"/>
      <c r="K48" s="254"/>
      <c r="L48" s="250"/>
      <c r="M48" s="252" t="s">
        <v>130</v>
      </c>
      <c r="N48" s="253" t="s">
        <v>130</v>
      </c>
      <c r="O48" s="254" t="s">
        <v>130</v>
      </c>
      <c r="P48" s="250">
        <v>40</v>
      </c>
      <c r="Q48" s="186" t="s">
        <v>130</v>
      </c>
      <c r="R48" s="187" t="s">
        <v>130</v>
      </c>
      <c r="S48" s="188" t="s">
        <v>130</v>
      </c>
      <c r="T48" s="250">
        <v>40</v>
      </c>
      <c r="U48" s="252" t="s">
        <v>130</v>
      </c>
      <c r="V48" s="253" t="s">
        <v>130</v>
      </c>
      <c r="W48" s="254" t="s">
        <v>130</v>
      </c>
      <c r="X48" s="250">
        <v>20</v>
      </c>
      <c r="Y48" s="731"/>
    </row>
    <row r="49" spans="2:25" ht="38.25" customHeight="1">
      <c r="B49" s="212"/>
      <c r="C49" s="243" t="s">
        <v>439</v>
      </c>
      <c r="D49" s="373"/>
      <c r="E49" s="249" t="s">
        <v>106</v>
      </c>
      <c r="F49" s="250" t="s">
        <v>135</v>
      </c>
      <c r="G49" s="638">
        <v>40</v>
      </c>
      <c r="H49" s="251" t="s">
        <v>50</v>
      </c>
      <c r="I49" s="252" t="s">
        <v>130</v>
      </c>
      <c r="J49" s="253" t="s">
        <v>130</v>
      </c>
      <c r="K49" s="254" t="s">
        <v>130</v>
      </c>
      <c r="L49" s="250">
        <v>5</v>
      </c>
      <c r="M49" s="252" t="s">
        <v>130</v>
      </c>
      <c r="N49" s="253" t="s">
        <v>130</v>
      </c>
      <c r="O49" s="254" t="s">
        <v>130</v>
      </c>
      <c r="P49" s="250">
        <v>15</v>
      </c>
      <c r="Q49" s="186" t="s">
        <v>130</v>
      </c>
      <c r="R49" s="187" t="s">
        <v>130</v>
      </c>
      <c r="S49" s="188" t="s">
        <v>130</v>
      </c>
      <c r="T49" s="250">
        <v>15</v>
      </c>
      <c r="U49" s="252" t="s">
        <v>130</v>
      </c>
      <c r="V49" s="253" t="s">
        <v>130</v>
      </c>
      <c r="W49" s="254" t="s">
        <v>130</v>
      </c>
      <c r="X49" s="250">
        <v>5</v>
      </c>
      <c r="Y49" s="731"/>
    </row>
    <row r="50" spans="2:25" ht="35.25" customHeight="1">
      <c r="B50" s="345"/>
      <c r="C50" s="243" t="s">
        <v>533</v>
      </c>
      <c r="D50" s="373"/>
      <c r="E50" s="249" t="s">
        <v>106</v>
      </c>
      <c r="F50" s="250" t="s">
        <v>135</v>
      </c>
      <c r="G50" s="638">
        <v>20</v>
      </c>
      <c r="H50" s="251" t="s">
        <v>50</v>
      </c>
      <c r="I50" s="252"/>
      <c r="J50" s="253"/>
      <c r="K50" s="254"/>
      <c r="L50" s="250"/>
      <c r="M50" s="252" t="s">
        <v>130</v>
      </c>
      <c r="N50" s="253" t="s">
        <v>130</v>
      </c>
      <c r="O50" s="254" t="s">
        <v>130</v>
      </c>
      <c r="P50" s="250">
        <v>7</v>
      </c>
      <c r="Q50" s="186" t="s">
        <v>130</v>
      </c>
      <c r="R50" s="187" t="s">
        <v>130</v>
      </c>
      <c r="S50" s="188" t="s">
        <v>130</v>
      </c>
      <c r="T50" s="250">
        <v>8</v>
      </c>
      <c r="U50" s="252" t="s">
        <v>130</v>
      </c>
      <c r="V50" s="253" t="s">
        <v>130</v>
      </c>
      <c r="W50" s="254" t="s">
        <v>130</v>
      </c>
      <c r="X50" s="250">
        <v>5</v>
      </c>
      <c r="Y50" s="731"/>
    </row>
    <row r="51" spans="2:25" ht="37.5" customHeight="1">
      <c r="B51" s="212"/>
      <c r="C51" s="243" t="s">
        <v>440</v>
      </c>
      <c r="D51" s="373"/>
      <c r="E51" s="249" t="s">
        <v>106</v>
      </c>
      <c r="F51" s="250" t="s">
        <v>135</v>
      </c>
      <c r="G51" s="638">
        <v>35</v>
      </c>
      <c r="H51" s="251" t="s">
        <v>50</v>
      </c>
      <c r="I51" s="252"/>
      <c r="J51" s="253"/>
      <c r="K51" s="254"/>
      <c r="L51" s="250"/>
      <c r="M51" s="252" t="s">
        <v>130</v>
      </c>
      <c r="N51" s="253" t="s">
        <v>130</v>
      </c>
      <c r="O51" s="254" t="s">
        <v>130</v>
      </c>
      <c r="P51" s="250">
        <v>12</v>
      </c>
      <c r="Q51" s="186" t="s">
        <v>130</v>
      </c>
      <c r="R51" s="187" t="s">
        <v>130</v>
      </c>
      <c r="S51" s="188" t="s">
        <v>130</v>
      </c>
      <c r="T51" s="250">
        <v>18</v>
      </c>
      <c r="U51" s="252" t="s">
        <v>130</v>
      </c>
      <c r="V51" s="253" t="s">
        <v>130</v>
      </c>
      <c r="W51" s="254" t="s">
        <v>130</v>
      </c>
      <c r="X51" s="250">
        <v>5</v>
      </c>
      <c r="Y51" s="731"/>
    </row>
    <row r="52" spans="2:25" ht="68.25" customHeight="1">
      <c r="B52" s="212"/>
      <c r="C52" s="646" t="s">
        <v>381</v>
      </c>
      <c r="D52" s="533"/>
      <c r="E52" s="249" t="s">
        <v>106</v>
      </c>
      <c r="F52" s="250" t="s">
        <v>135</v>
      </c>
      <c r="G52" s="638">
        <v>4</v>
      </c>
      <c r="H52" s="251" t="s">
        <v>384</v>
      </c>
      <c r="I52" s="252" t="s">
        <v>130</v>
      </c>
      <c r="J52" s="253" t="s">
        <v>130</v>
      </c>
      <c r="K52" s="254" t="s">
        <v>130</v>
      </c>
      <c r="L52" s="250">
        <v>4</v>
      </c>
      <c r="M52" s="252"/>
      <c r="N52" s="253"/>
      <c r="O52" s="254"/>
      <c r="P52" s="250"/>
      <c r="Q52" s="186"/>
      <c r="R52" s="187"/>
      <c r="S52" s="188"/>
      <c r="T52" s="250"/>
      <c r="U52" s="252"/>
      <c r="V52" s="253"/>
      <c r="W52" s="254"/>
      <c r="X52" s="250"/>
      <c r="Y52" s="731"/>
    </row>
    <row r="53" spans="2:25" ht="67.5" customHeight="1">
      <c r="B53" s="212"/>
      <c r="C53" s="646" t="s">
        <v>382</v>
      </c>
      <c r="D53" s="533"/>
      <c r="E53" s="249" t="s">
        <v>106</v>
      </c>
      <c r="F53" s="250" t="s">
        <v>135</v>
      </c>
      <c r="G53" s="638">
        <v>15</v>
      </c>
      <c r="H53" s="251" t="s">
        <v>384</v>
      </c>
      <c r="I53" s="252" t="s">
        <v>130</v>
      </c>
      <c r="J53" s="253" t="s">
        <v>130</v>
      </c>
      <c r="K53" s="254" t="s">
        <v>130</v>
      </c>
      <c r="L53" s="250">
        <v>15</v>
      </c>
      <c r="M53" s="252"/>
      <c r="N53" s="253"/>
      <c r="O53" s="254"/>
      <c r="P53" s="250"/>
      <c r="Q53" s="186"/>
      <c r="R53" s="187"/>
      <c r="S53" s="188"/>
      <c r="T53" s="250"/>
      <c r="U53" s="252"/>
      <c r="V53" s="253"/>
      <c r="W53" s="254"/>
      <c r="X53" s="250"/>
      <c r="Y53" s="731"/>
    </row>
    <row r="54" spans="2:25" ht="63" customHeight="1">
      <c r="B54" s="212"/>
      <c r="C54" s="646" t="s">
        <v>383</v>
      </c>
      <c r="D54" s="533"/>
      <c r="E54" s="249" t="s">
        <v>106</v>
      </c>
      <c r="F54" s="250" t="s">
        <v>135</v>
      </c>
      <c r="G54" s="638">
        <v>3</v>
      </c>
      <c r="H54" s="251" t="s">
        <v>384</v>
      </c>
      <c r="I54" s="252" t="s">
        <v>130</v>
      </c>
      <c r="J54" s="253" t="s">
        <v>130</v>
      </c>
      <c r="K54" s="254" t="s">
        <v>130</v>
      </c>
      <c r="L54" s="250">
        <v>3</v>
      </c>
      <c r="M54" s="252"/>
      <c r="N54" s="253"/>
      <c r="O54" s="254"/>
      <c r="P54" s="250"/>
      <c r="Q54" s="186"/>
      <c r="R54" s="187"/>
      <c r="S54" s="188"/>
      <c r="T54" s="250"/>
      <c r="U54" s="252"/>
      <c r="V54" s="253"/>
      <c r="W54" s="254"/>
      <c r="X54" s="250"/>
      <c r="Y54" s="731"/>
    </row>
    <row r="55" spans="2:25" ht="31.5" customHeight="1">
      <c r="B55" s="2"/>
      <c r="C55" s="289" t="s">
        <v>442</v>
      </c>
      <c r="D55" s="403"/>
      <c r="E55" s="193" t="s">
        <v>106</v>
      </c>
      <c r="F55" s="194" t="s">
        <v>135</v>
      </c>
      <c r="G55" s="643">
        <v>9</v>
      </c>
      <c r="H55" s="636" t="s">
        <v>50</v>
      </c>
      <c r="I55" s="497"/>
      <c r="J55" s="491"/>
      <c r="K55" s="498" t="s">
        <v>130</v>
      </c>
      <c r="L55" s="489">
        <v>3</v>
      </c>
      <c r="M55" s="497" t="s">
        <v>130</v>
      </c>
      <c r="N55" s="491" t="s">
        <v>130</v>
      </c>
      <c r="O55" s="498" t="s">
        <v>130</v>
      </c>
      <c r="P55" s="489">
        <v>3</v>
      </c>
      <c r="Q55" s="213" t="s">
        <v>130</v>
      </c>
      <c r="R55" s="196" t="s">
        <v>130</v>
      </c>
      <c r="S55" s="214" t="s">
        <v>130</v>
      </c>
      <c r="T55" s="489">
        <v>3</v>
      </c>
      <c r="U55" s="497" t="s">
        <v>130</v>
      </c>
      <c r="V55" s="491" t="s">
        <v>130</v>
      </c>
      <c r="W55" s="498" t="s">
        <v>130</v>
      </c>
      <c r="X55" s="489">
        <v>3</v>
      </c>
      <c r="Y55" s="731"/>
    </row>
    <row r="56" spans="2:25" ht="31.5" customHeight="1">
      <c r="B56" s="2"/>
      <c r="C56" s="289" t="s">
        <v>443</v>
      </c>
      <c r="D56" s="403"/>
      <c r="E56" s="193" t="s">
        <v>106</v>
      </c>
      <c r="F56" s="194" t="s">
        <v>135</v>
      </c>
      <c r="G56" s="643">
        <v>12</v>
      </c>
      <c r="H56" s="636" t="s">
        <v>171</v>
      </c>
      <c r="I56" s="497" t="s">
        <v>130</v>
      </c>
      <c r="J56" s="491" t="s">
        <v>130</v>
      </c>
      <c r="K56" s="498" t="s">
        <v>130</v>
      </c>
      <c r="L56" s="489">
        <v>3</v>
      </c>
      <c r="M56" s="497" t="s">
        <v>130</v>
      </c>
      <c r="N56" s="491" t="s">
        <v>130</v>
      </c>
      <c r="O56" s="498" t="s">
        <v>130</v>
      </c>
      <c r="P56" s="489">
        <v>3</v>
      </c>
      <c r="Q56" s="213" t="s">
        <v>130</v>
      </c>
      <c r="R56" s="196" t="s">
        <v>130</v>
      </c>
      <c r="S56" s="214" t="s">
        <v>130</v>
      </c>
      <c r="T56" s="489">
        <v>3</v>
      </c>
      <c r="U56" s="497" t="s">
        <v>130</v>
      </c>
      <c r="V56" s="491" t="s">
        <v>130</v>
      </c>
      <c r="W56" s="498" t="s">
        <v>130</v>
      </c>
      <c r="X56" s="489">
        <v>3</v>
      </c>
      <c r="Y56" s="731"/>
    </row>
    <row r="57" spans="2:25" ht="53.25" customHeight="1">
      <c r="B57" s="7"/>
      <c r="C57" s="246" t="s">
        <v>214</v>
      </c>
      <c r="D57" s="432"/>
      <c r="E57" s="184"/>
      <c r="F57" s="23"/>
      <c r="G57" s="638"/>
      <c r="H57" s="251"/>
      <c r="I57" s="252"/>
      <c r="J57" s="253"/>
      <c r="K57" s="254"/>
      <c r="L57" s="250"/>
      <c r="M57" s="252"/>
      <c r="N57" s="253"/>
      <c r="O57" s="254"/>
      <c r="P57" s="250"/>
      <c r="Q57" s="186"/>
      <c r="R57" s="187"/>
      <c r="S57" s="188"/>
      <c r="T57" s="250"/>
      <c r="U57" s="252"/>
      <c r="V57" s="253"/>
      <c r="W57" s="254"/>
      <c r="X57" s="250"/>
      <c r="Y57" s="731"/>
    </row>
    <row r="58" spans="2:25" ht="50.25" customHeight="1">
      <c r="B58" s="212"/>
      <c r="C58" s="244" t="s">
        <v>366</v>
      </c>
      <c r="D58" s="430"/>
      <c r="E58" s="177" t="s">
        <v>106</v>
      </c>
      <c r="F58" s="178" t="s">
        <v>135</v>
      </c>
      <c r="G58" s="641">
        <v>50</v>
      </c>
      <c r="H58" s="642" t="s">
        <v>50</v>
      </c>
      <c r="I58" s="485" t="s">
        <v>130</v>
      </c>
      <c r="J58" s="486" t="s">
        <v>130</v>
      </c>
      <c r="K58" s="487" t="s">
        <v>130</v>
      </c>
      <c r="L58" s="484">
        <v>15</v>
      </c>
      <c r="M58" s="485" t="s">
        <v>130</v>
      </c>
      <c r="N58" s="486" t="s">
        <v>130</v>
      </c>
      <c r="O58" s="487" t="s">
        <v>130</v>
      </c>
      <c r="P58" s="484">
        <v>15</v>
      </c>
      <c r="Q58" s="180" t="s">
        <v>130</v>
      </c>
      <c r="R58" s="181" t="s">
        <v>130</v>
      </c>
      <c r="S58" s="182" t="s">
        <v>130</v>
      </c>
      <c r="T58" s="484">
        <v>15</v>
      </c>
      <c r="U58" s="485" t="s">
        <v>130</v>
      </c>
      <c r="V58" s="486" t="s">
        <v>130</v>
      </c>
      <c r="W58" s="487" t="s">
        <v>130</v>
      </c>
      <c r="X58" s="484">
        <v>5</v>
      </c>
      <c r="Y58" s="731"/>
    </row>
    <row r="59" spans="2:25" ht="31.5" customHeight="1">
      <c r="B59" s="215"/>
      <c r="C59" s="247" t="s">
        <v>367</v>
      </c>
      <c r="D59" s="433" t="s">
        <v>170</v>
      </c>
      <c r="E59" s="184" t="s">
        <v>106</v>
      </c>
      <c r="F59" s="23" t="s">
        <v>135</v>
      </c>
      <c r="G59" s="638">
        <v>5</v>
      </c>
      <c r="H59" s="251" t="s">
        <v>50</v>
      </c>
      <c r="I59" s="252"/>
      <c r="J59" s="253" t="s">
        <v>130</v>
      </c>
      <c r="K59" s="254" t="s">
        <v>130</v>
      </c>
      <c r="L59" s="250">
        <v>1</v>
      </c>
      <c r="M59" s="252" t="s">
        <v>130</v>
      </c>
      <c r="N59" s="253" t="s">
        <v>130</v>
      </c>
      <c r="O59" s="254" t="s">
        <v>130</v>
      </c>
      <c r="P59" s="250">
        <v>2</v>
      </c>
      <c r="Q59" s="186" t="s">
        <v>130</v>
      </c>
      <c r="R59" s="187" t="s">
        <v>130</v>
      </c>
      <c r="S59" s="188" t="s">
        <v>130</v>
      </c>
      <c r="T59" s="250">
        <v>2</v>
      </c>
      <c r="U59" s="252"/>
      <c r="V59" s="253"/>
      <c r="W59" s="254"/>
      <c r="X59" s="250"/>
      <c r="Y59" s="731"/>
    </row>
    <row r="60" spans="2:25" ht="48.75" customHeight="1">
      <c r="B60" s="215"/>
      <c r="C60" s="247" t="s">
        <v>299</v>
      </c>
      <c r="D60" s="433"/>
      <c r="E60" s="184" t="s">
        <v>106</v>
      </c>
      <c r="F60" s="23" t="s">
        <v>135</v>
      </c>
      <c r="G60" s="638">
        <v>150</v>
      </c>
      <c r="H60" s="251" t="s">
        <v>50</v>
      </c>
      <c r="I60" s="252" t="s">
        <v>130</v>
      </c>
      <c r="J60" s="253" t="s">
        <v>130</v>
      </c>
      <c r="K60" s="254" t="s">
        <v>130</v>
      </c>
      <c r="L60" s="250">
        <v>50</v>
      </c>
      <c r="M60" s="252" t="s">
        <v>130</v>
      </c>
      <c r="N60" s="253" t="s">
        <v>130</v>
      </c>
      <c r="O60" s="254" t="s">
        <v>130</v>
      </c>
      <c r="P60" s="250">
        <v>45</v>
      </c>
      <c r="Q60" s="186" t="s">
        <v>130</v>
      </c>
      <c r="R60" s="187" t="s">
        <v>130</v>
      </c>
      <c r="S60" s="188" t="s">
        <v>130</v>
      </c>
      <c r="T60" s="250">
        <v>40</v>
      </c>
      <c r="U60" s="252" t="s">
        <v>130</v>
      </c>
      <c r="V60" s="253" t="s">
        <v>130</v>
      </c>
      <c r="W60" s="254" t="s">
        <v>130</v>
      </c>
      <c r="X60" s="250">
        <v>15</v>
      </c>
      <c r="Y60" s="731"/>
    </row>
    <row r="61" spans="2:25" ht="38.25" customHeight="1">
      <c r="B61" s="215"/>
      <c r="C61" s="208" t="s">
        <v>215</v>
      </c>
      <c r="D61" s="433"/>
      <c r="E61" s="184"/>
      <c r="F61" s="23"/>
      <c r="G61" s="638"/>
      <c r="H61" s="251"/>
      <c r="I61" s="252"/>
      <c r="J61" s="253"/>
      <c r="K61" s="254"/>
      <c r="L61" s="250"/>
      <c r="M61" s="252"/>
      <c r="N61" s="253"/>
      <c r="O61" s="488"/>
      <c r="P61" s="250"/>
      <c r="Q61" s="186"/>
      <c r="R61" s="186"/>
      <c r="S61" s="191"/>
      <c r="T61" s="250"/>
      <c r="U61" s="252"/>
      <c r="V61" s="252"/>
      <c r="W61" s="488"/>
      <c r="X61" s="250"/>
      <c r="Y61" s="731"/>
    </row>
    <row r="62" spans="2:25" ht="31.5" customHeight="1">
      <c r="B62" s="215"/>
      <c r="C62" s="243" t="s">
        <v>276</v>
      </c>
      <c r="D62" s="482">
        <v>3518204</v>
      </c>
      <c r="E62" s="184" t="s">
        <v>107</v>
      </c>
      <c r="F62" s="216" t="s">
        <v>141</v>
      </c>
      <c r="G62" s="638" t="s">
        <v>457</v>
      </c>
      <c r="H62" s="250" t="s">
        <v>50</v>
      </c>
      <c r="I62" s="252" t="s">
        <v>130</v>
      </c>
      <c r="J62" s="253" t="s">
        <v>130</v>
      </c>
      <c r="K62" s="254" t="s">
        <v>130</v>
      </c>
      <c r="L62" s="250"/>
      <c r="M62" s="252" t="s">
        <v>130</v>
      </c>
      <c r="N62" s="253" t="s">
        <v>130</v>
      </c>
      <c r="O62" s="463" t="s">
        <v>130</v>
      </c>
      <c r="P62" s="250"/>
      <c r="Q62" s="186" t="s">
        <v>130</v>
      </c>
      <c r="R62" s="186" t="s">
        <v>130</v>
      </c>
      <c r="S62" s="191" t="s">
        <v>130</v>
      </c>
      <c r="T62" s="250"/>
      <c r="U62" s="252" t="s">
        <v>130</v>
      </c>
      <c r="V62" s="252" t="s">
        <v>130</v>
      </c>
      <c r="W62" s="488" t="s">
        <v>130</v>
      </c>
      <c r="X62" s="250"/>
      <c r="Y62" s="731"/>
    </row>
    <row r="63" spans="2:25" ht="22.5" customHeight="1">
      <c r="B63" s="215"/>
      <c r="C63" s="243" t="s">
        <v>450</v>
      </c>
      <c r="D63" s="482">
        <v>965964</v>
      </c>
      <c r="E63" s="184" t="s">
        <v>107</v>
      </c>
      <c r="F63" s="216" t="s">
        <v>141</v>
      </c>
      <c r="G63" s="638">
        <v>12</v>
      </c>
      <c r="H63" s="250" t="s">
        <v>50</v>
      </c>
      <c r="I63" s="252" t="s">
        <v>130</v>
      </c>
      <c r="J63" s="253" t="s">
        <v>130</v>
      </c>
      <c r="K63" s="254" t="s">
        <v>130</v>
      </c>
      <c r="L63" s="250">
        <v>3</v>
      </c>
      <c r="M63" s="252" t="s">
        <v>130</v>
      </c>
      <c r="N63" s="253" t="s">
        <v>130</v>
      </c>
      <c r="O63" s="463" t="s">
        <v>130</v>
      </c>
      <c r="P63" s="250">
        <v>3</v>
      </c>
      <c r="Q63" s="186" t="s">
        <v>130</v>
      </c>
      <c r="R63" s="186" t="s">
        <v>130</v>
      </c>
      <c r="S63" s="191" t="s">
        <v>130</v>
      </c>
      <c r="T63" s="250">
        <v>3</v>
      </c>
      <c r="U63" s="252" t="s">
        <v>130</v>
      </c>
      <c r="V63" s="252" t="s">
        <v>130</v>
      </c>
      <c r="W63" s="488" t="s">
        <v>130</v>
      </c>
      <c r="X63" s="250">
        <v>3</v>
      </c>
      <c r="Y63" s="731"/>
    </row>
    <row r="64" spans="2:25" ht="35.25" customHeight="1">
      <c r="B64" s="215"/>
      <c r="C64" s="244" t="s">
        <v>475</v>
      </c>
      <c r="D64" s="482">
        <v>4371176</v>
      </c>
      <c r="E64" s="184" t="s">
        <v>107</v>
      </c>
      <c r="F64" s="216" t="s">
        <v>141</v>
      </c>
      <c r="G64" s="638">
        <v>12</v>
      </c>
      <c r="H64" s="250" t="s">
        <v>50</v>
      </c>
      <c r="I64" s="252" t="s">
        <v>130</v>
      </c>
      <c r="J64" s="253" t="s">
        <v>130</v>
      </c>
      <c r="K64" s="254" t="s">
        <v>130</v>
      </c>
      <c r="L64" s="250">
        <v>3</v>
      </c>
      <c r="M64" s="252" t="s">
        <v>130</v>
      </c>
      <c r="N64" s="253" t="s">
        <v>130</v>
      </c>
      <c r="O64" s="463" t="s">
        <v>130</v>
      </c>
      <c r="P64" s="250">
        <v>3</v>
      </c>
      <c r="Q64" s="186" t="s">
        <v>130</v>
      </c>
      <c r="R64" s="186" t="s">
        <v>130</v>
      </c>
      <c r="S64" s="191" t="s">
        <v>130</v>
      </c>
      <c r="T64" s="250">
        <v>3</v>
      </c>
      <c r="U64" s="252" t="s">
        <v>130</v>
      </c>
      <c r="V64" s="252" t="s">
        <v>130</v>
      </c>
      <c r="W64" s="488" t="s">
        <v>130</v>
      </c>
      <c r="X64" s="250">
        <v>3</v>
      </c>
      <c r="Y64" s="731"/>
    </row>
    <row r="65" spans="2:25" ht="21" customHeight="1">
      <c r="B65" s="215"/>
      <c r="C65" s="243" t="s">
        <v>451</v>
      </c>
      <c r="D65" s="482">
        <v>25000</v>
      </c>
      <c r="E65" s="184" t="s">
        <v>107</v>
      </c>
      <c r="F65" s="216" t="s">
        <v>141</v>
      </c>
      <c r="G65" s="638" t="s">
        <v>457</v>
      </c>
      <c r="H65" s="250" t="s">
        <v>50</v>
      </c>
      <c r="I65" s="252" t="s">
        <v>130</v>
      </c>
      <c r="J65" s="253" t="s">
        <v>130</v>
      </c>
      <c r="K65" s="254" t="s">
        <v>130</v>
      </c>
      <c r="L65" s="250"/>
      <c r="M65" s="252" t="s">
        <v>130</v>
      </c>
      <c r="N65" s="253" t="s">
        <v>130</v>
      </c>
      <c r="O65" s="463" t="s">
        <v>130</v>
      </c>
      <c r="P65" s="250"/>
      <c r="Q65" s="186" t="s">
        <v>130</v>
      </c>
      <c r="R65" s="186" t="s">
        <v>130</v>
      </c>
      <c r="S65" s="191" t="s">
        <v>130</v>
      </c>
      <c r="T65" s="250"/>
      <c r="U65" s="252" t="s">
        <v>130</v>
      </c>
      <c r="V65" s="252" t="s">
        <v>130</v>
      </c>
      <c r="W65" s="488" t="s">
        <v>130</v>
      </c>
      <c r="X65" s="250"/>
      <c r="Y65" s="731"/>
    </row>
    <row r="66" spans="2:25" ht="36" customHeight="1">
      <c r="B66" s="215"/>
      <c r="C66" s="628" t="s">
        <v>452</v>
      </c>
      <c r="D66" s="482">
        <v>100000</v>
      </c>
      <c r="E66" s="184" t="s">
        <v>107</v>
      </c>
      <c r="F66" s="216" t="s">
        <v>141</v>
      </c>
      <c r="G66" s="638" t="s">
        <v>457</v>
      </c>
      <c r="H66" s="250" t="s">
        <v>50</v>
      </c>
      <c r="I66" s="252" t="s">
        <v>130</v>
      </c>
      <c r="J66" s="253" t="s">
        <v>130</v>
      </c>
      <c r="K66" s="254" t="s">
        <v>130</v>
      </c>
      <c r="L66" s="250"/>
      <c r="M66" s="252" t="s">
        <v>130</v>
      </c>
      <c r="N66" s="253" t="s">
        <v>130</v>
      </c>
      <c r="O66" s="463" t="s">
        <v>130</v>
      </c>
      <c r="P66" s="250"/>
      <c r="Q66" s="186" t="s">
        <v>130</v>
      </c>
      <c r="R66" s="186" t="s">
        <v>130</v>
      </c>
      <c r="S66" s="191" t="s">
        <v>130</v>
      </c>
      <c r="T66" s="250"/>
      <c r="U66" s="252" t="s">
        <v>130</v>
      </c>
      <c r="V66" s="252" t="s">
        <v>130</v>
      </c>
      <c r="W66" s="488" t="s">
        <v>130</v>
      </c>
      <c r="X66" s="250"/>
      <c r="Y66" s="731"/>
    </row>
    <row r="67" spans="2:25" ht="36.75" customHeight="1">
      <c r="B67" s="215"/>
      <c r="C67" s="628" t="s">
        <v>453</v>
      </c>
      <c r="D67" s="482">
        <v>250000</v>
      </c>
      <c r="E67" s="184" t="s">
        <v>107</v>
      </c>
      <c r="F67" s="216" t="s">
        <v>141</v>
      </c>
      <c r="G67" s="638" t="s">
        <v>457</v>
      </c>
      <c r="H67" s="250" t="s">
        <v>50</v>
      </c>
      <c r="I67" s="252" t="s">
        <v>130</v>
      </c>
      <c r="J67" s="253" t="s">
        <v>130</v>
      </c>
      <c r="K67" s="254" t="s">
        <v>130</v>
      </c>
      <c r="L67" s="250"/>
      <c r="M67" s="252" t="s">
        <v>130</v>
      </c>
      <c r="N67" s="253" t="s">
        <v>130</v>
      </c>
      <c r="O67" s="463" t="s">
        <v>130</v>
      </c>
      <c r="P67" s="250"/>
      <c r="Q67" s="186" t="s">
        <v>130</v>
      </c>
      <c r="R67" s="186" t="s">
        <v>130</v>
      </c>
      <c r="S67" s="191" t="s">
        <v>130</v>
      </c>
      <c r="T67" s="250"/>
      <c r="U67" s="252" t="s">
        <v>130</v>
      </c>
      <c r="V67" s="252" t="s">
        <v>130</v>
      </c>
      <c r="W67" s="488" t="s">
        <v>130</v>
      </c>
      <c r="X67" s="250"/>
      <c r="Y67" s="731"/>
    </row>
    <row r="68" spans="2:25" ht="39" customHeight="1">
      <c r="B68" s="215"/>
      <c r="C68" s="243" t="s">
        <v>454</v>
      </c>
      <c r="D68" s="482">
        <v>170000</v>
      </c>
      <c r="E68" s="184" t="s">
        <v>107</v>
      </c>
      <c r="F68" s="216" t="s">
        <v>141</v>
      </c>
      <c r="G68" s="638" t="s">
        <v>457</v>
      </c>
      <c r="H68" s="250" t="s">
        <v>50</v>
      </c>
      <c r="I68" s="252" t="s">
        <v>130</v>
      </c>
      <c r="J68" s="253" t="s">
        <v>130</v>
      </c>
      <c r="K68" s="254" t="s">
        <v>130</v>
      </c>
      <c r="L68" s="250"/>
      <c r="M68" s="252" t="s">
        <v>130</v>
      </c>
      <c r="N68" s="253" t="s">
        <v>130</v>
      </c>
      <c r="O68" s="463" t="s">
        <v>130</v>
      </c>
      <c r="P68" s="250"/>
      <c r="Q68" s="186" t="s">
        <v>130</v>
      </c>
      <c r="R68" s="186" t="s">
        <v>130</v>
      </c>
      <c r="S68" s="191" t="s">
        <v>130</v>
      </c>
      <c r="T68" s="250"/>
      <c r="U68" s="252" t="s">
        <v>130</v>
      </c>
      <c r="V68" s="252" t="s">
        <v>130</v>
      </c>
      <c r="W68" s="488" t="s">
        <v>130</v>
      </c>
      <c r="X68" s="250"/>
      <c r="Y68" s="731"/>
    </row>
    <row r="69" spans="2:25" ht="45.75" customHeight="1">
      <c r="B69" s="215"/>
      <c r="C69" s="244" t="s">
        <v>455</v>
      </c>
      <c r="D69" s="482">
        <v>25000</v>
      </c>
      <c r="E69" s="184" t="s">
        <v>107</v>
      </c>
      <c r="F69" s="216" t="s">
        <v>141</v>
      </c>
      <c r="G69" s="638" t="s">
        <v>457</v>
      </c>
      <c r="H69" s="250" t="s">
        <v>50</v>
      </c>
      <c r="I69" s="252" t="s">
        <v>130</v>
      </c>
      <c r="J69" s="253" t="s">
        <v>130</v>
      </c>
      <c r="K69" s="254" t="s">
        <v>130</v>
      </c>
      <c r="L69" s="250"/>
      <c r="M69" s="252" t="s">
        <v>130</v>
      </c>
      <c r="N69" s="253" t="s">
        <v>130</v>
      </c>
      <c r="O69" s="463" t="s">
        <v>130</v>
      </c>
      <c r="P69" s="250"/>
      <c r="Q69" s="186" t="s">
        <v>130</v>
      </c>
      <c r="R69" s="186" t="s">
        <v>130</v>
      </c>
      <c r="S69" s="191" t="s">
        <v>130</v>
      </c>
      <c r="T69" s="250"/>
      <c r="U69" s="252" t="s">
        <v>130</v>
      </c>
      <c r="V69" s="252" t="s">
        <v>130</v>
      </c>
      <c r="W69" s="488" t="s">
        <v>130</v>
      </c>
      <c r="X69" s="250"/>
      <c r="Y69" s="731"/>
    </row>
    <row r="70" spans="2:25" ht="36" customHeight="1" thickBot="1">
      <c r="B70" s="671"/>
      <c r="C70" s="680" t="s">
        <v>456</v>
      </c>
      <c r="D70" s="681">
        <v>150000</v>
      </c>
      <c r="E70" s="184" t="s">
        <v>107</v>
      </c>
      <c r="F70" s="216" t="s">
        <v>141</v>
      </c>
      <c r="G70" s="638" t="s">
        <v>457</v>
      </c>
      <c r="H70" s="250" t="s">
        <v>50</v>
      </c>
      <c r="I70" s="252" t="s">
        <v>130</v>
      </c>
      <c r="J70" s="253" t="s">
        <v>130</v>
      </c>
      <c r="K70" s="254" t="s">
        <v>130</v>
      </c>
      <c r="L70" s="250"/>
      <c r="M70" s="252" t="s">
        <v>130</v>
      </c>
      <c r="N70" s="253" t="s">
        <v>130</v>
      </c>
      <c r="O70" s="463" t="s">
        <v>130</v>
      </c>
      <c r="P70" s="250"/>
      <c r="Q70" s="186" t="s">
        <v>130</v>
      </c>
      <c r="R70" s="186" t="s">
        <v>130</v>
      </c>
      <c r="S70" s="191" t="s">
        <v>130</v>
      </c>
      <c r="T70" s="250"/>
      <c r="U70" s="252" t="s">
        <v>130</v>
      </c>
      <c r="V70" s="252" t="s">
        <v>130</v>
      </c>
      <c r="W70" s="488" t="s">
        <v>130</v>
      </c>
      <c r="X70" s="250"/>
      <c r="Y70" s="731"/>
    </row>
    <row r="71" spans="2:25" ht="22.5" customHeight="1">
      <c r="B71" s="669"/>
      <c r="C71" s="248" t="s">
        <v>150</v>
      </c>
      <c r="D71" s="373"/>
      <c r="E71" s="670"/>
      <c r="F71" s="484"/>
      <c r="G71" s="641"/>
      <c r="H71" s="642"/>
      <c r="I71" s="485"/>
      <c r="J71" s="486"/>
      <c r="K71" s="487"/>
      <c r="L71" s="484"/>
      <c r="M71" s="485"/>
      <c r="N71" s="486"/>
      <c r="O71" s="487"/>
      <c r="P71" s="484"/>
      <c r="Q71" s="485"/>
      <c r="R71" s="486"/>
      <c r="S71" s="487"/>
      <c r="T71" s="484"/>
      <c r="U71" s="485"/>
      <c r="V71" s="486"/>
      <c r="W71" s="487"/>
      <c r="X71" s="484"/>
      <c r="Y71" s="731"/>
    </row>
    <row r="72" spans="2:25" ht="21.75" customHeight="1">
      <c r="B72" s="248"/>
      <c r="C72" s="247" t="s">
        <v>174</v>
      </c>
      <c r="D72" s="356">
        <v>29688857</v>
      </c>
      <c r="E72" s="239"/>
      <c r="F72" s="250"/>
      <c r="G72" s="638"/>
      <c r="H72" s="251"/>
      <c r="I72" s="252" t="s">
        <v>130</v>
      </c>
      <c r="J72" s="253" t="s">
        <v>130</v>
      </c>
      <c r="K72" s="254" t="s">
        <v>130</v>
      </c>
      <c r="L72" s="250"/>
      <c r="M72" s="252" t="s">
        <v>130</v>
      </c>
      <c r="N72" s="253" t="s">
        <v>130</v>
      </c>
      <c r="O72" s="254" t="s">
        <v>130</v>
      </c>
      <c r="P72" s="250"/>
      <c r="Q72" s="252" t="s">
        <v>130</v>
      </c>
      <c r="R72" s="253" t="s">
        <v>130</v>
      </c>
      <c r="S72" s="254" t="s">
        <v>130</v>
      </c>
      <c r="T72" s="250"/>
      <c r="U72" s="252" t="s">
        <v>130</v>
      </c>
      <c r="V72" s="253" t="s">
        <v>130</v>
      </c>
      <c r="W72" s="254" t="s">
        <v>130</v>
      </c>
      <c r="X72" s="250"/>
      <c r="Y72" s="731"/>
    </row>
    <row r="73" spans="2:25" ht="30" customHeight="1">
      <c r="B73" s="165"/>
      <c r="C73" s="217" t="s">
        <v>173</v>
      </c>
      <c r="D73" s="356">
        <v>715000</v>
      </c>
      <c r="E73" s="183"/>
      <c r="F73" s="23"/>
      <c r="G73" s="638"/>
      <c r="H73" s="251"/>
      <c r="I73" s="252" t="s">
        <v>130</v>
      </c>
      <c r="J73" s="253" t="s">
        <v>130</v>
      </c>
      <c r="K73" s="254" t="s">
        <v>130</v>
      </c>
      <c r="L73" s="250"/>
      <c r="M73" s="252" t="s">
        <v>130</v>
      </c>
      <c r="N73" s="253" t="s">
        <v>130</v>
      </c>
      <c r="O73" s="254" t="s">
        <v>130</v>
      </c>
      <c r="P73" s="250"/>
      <c r="Q73" s="186" t="s">
        <v>130</v>
      </c>
      <c r="R73" s="187" t="s">
        <v>130</v>
      </c>
      <c r="S73" s="188" t="s">
        <v>130</v>
      </c>
      <c r="T73" s="250"/>
      <c r="U73" s="252" t="s">
        <v>130</v>
      </c>
      <c r="V73" s="253" t="s">
        <v>130</v>
      </c>
      <c r="W73" s="254" t="s">
        <v>130</v>
      </c>
      <c r="X73" s="250"/>
      <c r="Y73" s="731"/>
    </row>
    <row r="74" spans="2:25" ht="18.75" customHeight="1" thickBot="1">
      <c r="B74" s="165"/>
      <c r="C74" s="218" t="s">
        <v>140</v>
      </c>
      <c r="D74" s="672">
        <v>3625500</v>
      </c>
      <c r="E74" s="219"/>
      <c r="F74" s="194"/>
      <c r="G74" s="643"/>
      <c r="H74" s="636"/>
      <c r="I74" s="497" t="s">
        <v>130</v>
      </c>
      <c r="J74" s="491" t="s">
        <v>130</v>
      </c>
      <c r="K74" s="498" t="s">
        <v>130</v>
      </c>
      <c r="L74" s="489"/>
      <c r="M74" s="497" t="s">
        <v>130</v>
      </c>
      <c r="N74" s="491" t="s">
        <v>130</v>
      </c>
      <c r="O74" s="498" t="s">
        <v>130</v>
      </c>
      <c r="P74" s="489"/>
      <c r="Q74" s="213" t="s">
        <v>130</v>
      </c>
      <c r="R74" s="196" t="s">
        <v>130</v>
      </c>
      <c r="S74" s="214" t="s">
        <v>130</v>
      </c>
      <c r="T74" s="489"/>
      <c r="U74" s="497" t="s">
        <v>130</v>
      </c>
      <c r="V74" s="491" t="s">
        <v>130</v>
      </c>
      <c r="W74" s="498" t="s">
        <v>130</v>
      </c>
      <c r="X74" s="489"/>
      <c r="Y74" s="731"/>
    </row>
    <row r="75" spans="2:24" ht="16.5" thickBot="1">
      <c r="B75" s="321" t="s">
        <v>136</v>
      </c>
      <c r="C75" s="606"/>
      <c r="D75" s="607">
        <f>SUM(D11:D74)</f>
        <v>51094701</v>
      </c>
      <c r="E75" s="608"/>
      <c r="F75" s="609"/>
      <c r="G75" s="610"/>
      <c r="H75" s="611"/>
      <c r="I75" s="612"/>
      <c r="J75" s="613"/>
      <c r="K75" s="614"/>
      <c r="L75" s="611"/>
      <c r="M75" s="612"/>
      <c r="N75" s="613"/>
      <c r="O75" s="614"/>
      <c r="P75" s="611"/>
      <c r="Q75" s="323"/>
      <c r="R75" s="324"/>
      <c r="S75" s="325"/>
      <c r="T75" s="322"/>
      <c r="U75" s="323"/>
      <c r="V75" s="324"/>
      <c r="W75" s="325"/>
      <c r="X75" s="322"/>
    </row>
    <row r="76" spans="2:24" ht="15.75">
      <c r="B76" s="733"/>
      <c r="C76" s="733"/>
      <c r="D76" s="734"/>
      <c r="E76" s="735"/>
      <c r="F76" s="736"/>
      <c r="G76" s="736"/>
      <c r="H76" s="733"/>
      <c r="I76" s="733"/>
      <c r="J76" s="733"/>
      <c r="K76" s="733"/>
      <c r="L76" s="733"/>
      <c r="M76" s="733"/>
      <c r="N76" s="733"/>
      <c r="O76" s="733"/>
      <c r="P76" s="733"/>
      <c r="Q76" s="733"/>
      <c r="R76" s="733"/>
      <c r="S76" s="733"/>
      <c r="T76" s="733"/>
      <c r="U76" s="733"/>
      <c r="V76" s="733"/>
      <c r="W76" s="733"/>
      <c r="X76" s="733"/>
    </row>
    <row r="77" spans="3:5" ht="15.75">
      <c r="C77" s="234"/>
      <c r="D77" s="737"/>
      <c r="E77" s="738"/>
    </row>
    <row r="78" spans="3:7" s="740" customFormat="1" ht="12.75">
      <c r="C78" s="741"/>
      <c r="D78" s="738"/>
      <c r="E78" s="742"/>
      <c r="F78" s="743"/>
      <c r="G78" s="743"/>
    </row>
    <row r="79" ht="12.75">
      <c r="D79" s="744"/>
    </row>
    <row r="80" spans="2:7" s="740" customFormat="1" ht="15.75">
      <c r="B80" s="745"/>
      <c r="C80" s="234"/>
      <c r="D80" s="738"/>
      <c r="E80" s="746"/>
      <c r="F80" s="743"/>
      <c r="G80" s="743"/>
    </row>
    <row r="81" spans="2:7" s="740" customFormat="1" ht="12.75">
      <c r="B81" s="745"/>
      <c r="D81" s="738"/>
      <c r="E81" s="746"/>
      <c r="F81" s="743"/>
      <c r="G81" s="743"/>
    </row>
    <row r="82" spans="2:7" s="740" customFormat="1" ht="12.75">
      <c r="B82" s="745"/>
      <c r="C82" s="747"/>
      <c r="D82" s="738"/>
      <c r="E82" s="746"/>
      <c r="F82" s="743"/>
      <c r="G82" s="743"/>
    </row>
    <row r="83" spans="2:7" s="740" customFormat="1" ht="15.75">
      <c r="B83" s="164"/>
      <c r="D83" s="738"/>
      <c r="E83" s="748"/>
      <c r="F83" s="743"/>
      <c r="G83" s="743"/>
    </row>
    <row r="84" spans="3:5" ht="15.75">
      <c r="C84" s="749"/>
      <c r="E84" s="750"/>
    </row>
    <row r="88" ht="12.75">
      <c r="D88" s="744"/>
    </row>
  </sheetData>
  <sheetProtection/>
  <mergeCells count="18">
    <mergeCell ref="B4:X4"/>
    <mergeCell ref="D7:D9"/>
    <mergeCell ref="E7:E9"/>
    <mergeCell ref="F7:F9"/>
    <mergeCell ref="G7:G9"/>
    <mergeCell ref="I7:X7"/>
    <mergeCell ref="I8:L8"/>
    <mergeCell ref="M8:P8"/>
    <mergeCell ref="A2:W2"/>
    <mergeCell ref="B3:X3"/>
    <mergeCell ref="A1:W1"/>
    <mergeCell ref="Q8:T8"/>
    <mergeCell ref="U8:X8"/>
    <mergeCell ref="H7:H9"/>
    <mergeCell ref="B5:X5"/>
    <mergeCell ref="B7:B9"/>
    <mergeCell ref="C7:C9"/>
    <mergeCell ref="B6:X6"/>
  </mergeCells>
  <dataValidations count="1">
    <dataValidation allowBlank="1" showInputMessage="1" showErrorMessage="1" promptTitle="PACC" prompt="Digite la descripción de la compra o contratación." sqref="C47:C54"/>
  </dataValidations>
  <printOptions horizontalCentered="1" verticalCentered="1"/>
  <pageMargins left="0.25" right="0.25" top="0.75" bottom="0.75" header="0.3" footer="0.3"/>
  <pageSetup horizontalDpi="600" verticalDpi="600" orientation="landscape" paperSize="5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6"/>
  <sheetViews>
    <sheetView zoomScalePageLayoutView="0" workbookViewId="0" topLeftCell="A13">
      <selection activeCell="D9" sqref="D9"/>
    </sheetView>
  </sheetViews>
  <sheetFormatPr defaultColWidth="11.421875" defaultRowHeight="12.75"/>
  <cols>
    <col min="1" max="1" width="49.8515625" style="0" customWidth="1"/>
    <col min="2" max="2" width="23.7109375" style="0" customWidth="1"/>
    <col min="3" max="3" width="9.7109375" style="0" customWidth="1"/>
    <col min="4" max="4" width="59.421875" style="0" customWidth="1"/>
  </cols>
  <sheetData>
    <row r="2" spans="1:21" ht="15.75">
      <c r="A2" s="768" t="s">
        <v>131</v>
      </c>
      <c r="B2" s="768"/>
      <c r="C2" s="768"/>
      <c r="D2" s="768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768" t="s">
        <v>317</v>
      </c>
      <c r="B3" s="768"/>
      <c r="C3" s="768"/>
      <c r="D3" s="76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>
      <c r="A4" s="768" t="s">
        <v>217</v>
      </c>
      <c r="B4" s="768"/>
      <c r="C4" s="768"/>
      <c r="D4" s="768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12" ht="16.5" thickBot="1">
      <c r="A5" s="772" t="s">
        <v>152</v>
      </c>
      <c r="B5" s="772"/>
      <c r="C5" s="772"/>
      <c r="D5" s="772"/>
      <c r="E5" s="12"/>
      <c r="F5" s="12"/>
      <c r="G5" s="12"/>
      <c r="H5" s="12"/>
      <c r="I5" s="12"/>
      <c r="J5" s="12"/>
      <c r="K5" s="12"/>
      <c r="L5" s="1"/>
    </row>
    <row r="6" spans="1:4" ht="16.5" thickBot="1">
      <c r="A6" s="621" t="s">
        <v>13</v>
      </c>
      <c r="B6" s="621" t="s">
        <v>153</v>
      </c>
      <c r="C6" s="621" t="s">
        <v>154</v>
      </c>
      <c r="D6" s="621" t="s">
        <v>158</v>
      </c>
    </row>
    <row r="7" spans="1:4" ht="80.25" customHeight="1">
      <c r="A7" s="88" t="s">
        <v>71</v>
      </c>
      <c r="B7" s="220" t="s">
        <v>166</v>
      </c>
      <c r="C7" s="23">
        <v>1</v>
      </c>
      <c r="D7" s="455" t="s">
        <v>17</v>
      </c>
    </row>
    <row r="8" spans="1:4" ht="66" customHeight="1">
      <c r="A8" s="146"/>
      <c r="B8" s="221" t="s">
        <v>16</v>
      </c>
      <c r="C8" s="23">
        <v>600</v>
      </c>
      <c r="D8" s="455" t="s">
        <v>93</v>
      </c>
    </row>
    <row r="9" spans="1:4" ht="45" customHeight="1">
      <c r="A9" s="147"/>
      <c r="B9" s="220" t="s">
        <v>185</v>
      </c>
      <c r="C9" s="250">
        <v>190</v>
      </c>
      <c r="D9" s="455" t="s">
        <v>18</v>
      </c>
    </row>
    <row r="10" spans="1:4" ht="47.25">
      <c r="A10" s="147"/>
      <c r="B10" s="220" t="s">
        <v>167</v>
      </c>
      <c r="C10" s="250">
        <v>150</v>
      </c>
      <c r="D10" s="455" t="s">
        <v>19</v>
      </c>
    </row>
    <row r="11" spans="1:4" ht="30" customHeight="1">
      <c r="A11" s="147"/>
      <c r="B11" s="220" t="s">
        <v>168</v>
      </c>
      <c r="C11" s="250">
        <v>200</v>
      </c>
      <c r="D11" s="455" t="s">
        <v>20</v>
      </c>
    </row>
    <row r="12" spans="1:4" ht="129" customHeight="1">
      <c r="A12" s="164" t="s">
        <v>67</v>
      </c>
      <c r="B12" s="221" t="s">
        <v>39</v>
      </c>
      <c r="C12" s="23">
        <v>20</v>
      </c>
      <c r="D12" s="456" t="s">
        <v>21</v>
      </c>
    </row>
    <row r="13" spans="1:4" ht="40.5" customHeight="1">
      <c r="A13" s="146"/>
      <c r="B13" s="220" t="s">
        <v>253</v>
      </c>
      <c r="C13" s="250">
        <v>350</v>
      </c>
      <c r="D13" s="455" t="s">
        <v>190</v>
      </c>
    </row>
    <row r="14" spans="1:4" ht="31.5" customHeight="1">
      <c r="A14" s="148"/>
      <c r="B14" s="416" t="s">
        <v>169</v>
      </c>
      <c r="C14" s="250">
        <v>40</v>
      </c>
      <c r="D14" s="455" t="s">
        <v>190</v>
      </c>
    </row>
    <row r="15" spans="1:4" ht="31.5">
      <c r="A15" s="149"/>
      <c r="B15" s="417" t="s">
        <v>252</v>
      </c>
      <c r="C15" s="250">
        <v>20</v>
      </c>
      <c r="D15" s="455" t="s">
        <v>190</v>
      </c>
    </row>
    <row r="16" spans="1:4" ht="31.5">
      <c r="A16" s="149"/>
      <c r="B16" s="417" t="s">
        <v>251</v>
      </c>
      <c r="C16" s="250">
        <v>35</v>
      </c>
      <c r="D16" s="455" t="s">
        <v>190</v>
      </c>
    </row>
  </sheetData>
  <sheetProtection/>
  <mergeCells count="4">
    <mergeCell ref="A2:D2"/>
    <mergeCell ref="A3:D3"/>
    <mergeCell ref="A4:D4"/>
    <mergeCell ref="A5:D5"/>
  </mergeCells>
  <printOptions/>
  <pageMargins left="0.2755905511811024" right="0.1968503937007874" top="0.35433070866141736" bottom="0.3937007874015748" header="0.15748031496062992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A4">
      <selection activeCell="K6" sqref="K6"/>
    </sheetView>
  </sheetViews>
  <sheetFormatPr defaultColWidth="11.421875" defaultRowHeight="12.75"/>
  <cols>
    <col min="1" max="1" width="9.140625" style="0" customWidth="1"/>
    <col min="2" max="2" width="28.421875" style="0" customWidth="1"/>
    <col min="3" max="3" width="15.57421875" style="0" customWidth="1"/>
    <col min="4" max="4" width="15.140625" style="0" customWidth="1"/>
    <col min="5" max="5" width="14.8515625" style="0" customWidth="1"/>
    <col min="6" max="6" width="14.421875" style="0" customWidth="1"/>
    <col min="7" max="7" width="15.421875" style="0" customWidth="1"/>
    <col min="8" max="8" width="9.140625" style="0" customWidth="1"/>
    <col min="9" max="9" width="16.421875" style="0" customWidth="1"/>
    <col min="10" max="10" width="11.7109375" style="0" bestFit="1" customWidth="1"/>
  </cols>
  <sheetData>
    <row r="1" ht="13.5" thickBot="1"/>
    <row r="2" spans="2:8" ht="18.75" customHeight="1" thickBot="1">
      <c r="B2" s="799" t="s">
        <v>363</v>
      </c>
      <c r="C2" s="800"/>
      <c r="D2" s="800"/>
      <c r="E2" s="800"/>
      <c r="F2" s="801"/>
      <c r="G2" s="795" t="s">
        <v>30</v>
      </c>
      <c r="H2" s="795" t="s">
        <v>40</v>
      </c>
    </row>
    <row r="3" spans="2:8" ht="19.5" customHeight="1" thickBot="1">
      <c r="B3" s="802" t="s">
        <v>29</v>
      </c>
      <c r="C3" s="798" t="s">
        <v>191</v>
      </c>
      <c r="D3" s="798"/>
      <c r="E3" s="798"/>
      <c r="F3" s="798"/>
      <c r="G3" s="796"/>
      <c r="H3" s="796"/>
    </row>
    <row r="4" spans="2:8" ht="30.75" customHeight="1" thickBot="1">
      <c r="B4" s="803"/>
      <c r="C4" s="340" t="s">
        <v>176</v>
      </c>
      <c r="D4" s="340" t="s">
        <v>193</v>
      </c>
      <c r="E4" s="340" t="s">
        <v>192</v>
      </c>
      <c r="F4" s="340" t="s">
        <v>51</v>
      </c>
      <c r="G4" s="797"/>
      <c r="H4" s="797"/>
    </row>
    <row r="5" spans="2:9" ht="30" customHeight="1">
      <c r="B5" s="667" t="s">
        <v>426</v>
      </c>
      <c r="C5" s="666">
        <v>75469414</v>
      </c>
      <c r="D5" s="666">
        <v>8878512</v>
      </c>
      <c r="E5" s="666">
        <v>32764389</v>
      </c>
      <c r="F5" s="666">
        <f>'Promocion y Comunicacion '!D72</f>
        <v>29688857</v>
      </c>
      <c r="G5" s="404">
        <f>SUM(C5:F5)</f>
        <v>146801172</v>
      </c>
      <c r="H5" s="404">
        <f>G5/G10*100</f>
        <v>73.32090963391902</v>
      </c>
      <c r="I5" s="43"/>
    </row>
    <row r="6" spans="2:9" ht="23.25" customHeight="1">
      <c r="B6" s="405" t="s">
        <v>427</v>
      </c>
      <c r="C6" s="404">
        <f>'Dirección y Coord'!D28+'Dirección y Coord'!D31+'Dirección y Coord'!D32+'Dirección y Coord'!D42+'Dirección y Coord'!D43+'Dirección y Coord'!D46+'Dirección y Coord'!D50+'Dirección y Coord'!D52+'Dirección y Coord'!D58+'Dirección y Coord'!D94+'Dirección y Coord'!D97</f>
        <v>8934493</v>
      </c>
      <c r="D6" s="404">
        <f>'Planificación y Desarrollo'!D35+'Planificación y Desarrollo'!D62+'Planificación y Desarrollo'!D63+'Planificación y Desarrollo'!D64+'Planificación y Desarrollo'!D68+'Planificación y Desarrollo'!D69+'Planificación y Desarrollo'!D72</f>
        <v>2517211</v>
      </c>
      <c r="E6" s="406">
        <f>'Orientación y Defensoría'!D55+'Orientación y Defensoría'!D56+'Orientación y Defensoría'!D57+'Orientación y Defensoría'!D58+'Orientación y Defensoría'!D62+'Orientación y Defensoría'!D63+'Orientación y Defensoría'!D64+'Orientación y Defensoría'!D67</f>
        <v>8492455</v>
      </c>
      <c r="F6" s="404">
        <f>'Promocion y Comunicacion '!D11+'Promocion y Comunicacion '!D26+'Promocion y Comunicacion '!D28+'Promocion y Comunicacion '!D29+'Promocion y Comunicacion '!D30+'Promocion y Comunicacion '!D44+'Promocion y Comunicacion '!D62+'Promocion y Comunicacion '!D63+'Promocion y Comunicacion '!D64+'Promocion y Comunicacion '!D68+'Promocion y Comunicacion '!D69+'Promocion y Comunicacion '!D70+'Promocion y Comunicacion '!D73</f>
        <v>17405344</v>
      </c>
      <c r="G6" s="404">
        <f>SUM(C6:F6)</f>
        <v>37349503</v>
      </c>
      <c r="H6" s="404">
        <f>G6/G10*100</f>
        <v>18.65448004961968</v>
      </c>
      <c r="I6" s="347"/>
    </row>
    <row r="7" spans="2:9" ht="21.75" customHeight="1">
      <c r="B7" s="405" t="s">
        <v>140</v>
      </c>
      <c r="C7" s="404">
        <f>'Dirección y Coord'!D98</f>
        <v>5999000</v>
      </c>
      <c r="D7" s="404">
        <f>'Planificación y Desarrollo'!D73</f>
        <v>661000</v>
      </c>
      <c r="E7" s="404">
        <v>1669500</v>
      </c>
      <c r="F7" s="404">
        <f>'Promocion y Comunicacion '!D74</f>
        <v>3625500</v>
      </c>
      <c r="G7" s="404">
        <f>SUM(C7:F7)</f>
        <v>11955000</v>
      </c>
      <c r="H7" s="404">
        <f>G7/G10*100</f>
        <v>5.971011421308693</v>
      </c>
      <c r="I7" s="43"/>
    </row>
    <row r="8" spans="2:9" ht="21.75" customHeight="1">
      <c r="B8" s="668" t="s">
        <v>446</v>
      </c>
      <c r="C8" s="404">
        <v>400000</v>
      </c>
      <c r="D8" s="664"/>
      <c r="E8" s="662"/>
      <c r="F8" s="664"/>
      <c r="G8" s="664">
        <v>400000</v>
      </c>
      <c r="H8" s="664"/>
      <c r="I8" s="43"/>
    </row>
    <row r="9" spans="2:9" ht="34.5" customHeight="1" thickBot="1">
      <c r="B9" s="661" t="s">
        <v>447</v>
      </c>
      <c r="C9" s="404">
        <f>'Dirección y Coord'!D12+'Dirección y Coord'!D13+'Dirección y Coord'!D44+'Dirección y Coord'!D45</f>
        <v>2636661</v>
      </c>
      <c r="D9" s="665">
        <f>'Planificación y Desarrollo'!D67+'Planificación y Desarrollo'!D66+'Planificación y Desarrollo'!D65</f>
        <v>325000</v>
      </c>
      <c r="E9" s="662">
        <v>375000</v>
      </c>
      <c r="F9" s="663">
        <f>'Promocion y Comunicacion '!D65+'Promocion y Comunicacion '!D66+'Promocion y Comunicacion '!D67</f>
        <v>375000</v>
      </c>
      <c r="G9" s="664">
        <f>SUM(C9:F9)</f>
        <v>3711661</v>
      </c>
      <c r="H9" s="664">
        <f>G9/G10*100</f>
        <v>1.8538159952342987</v>
      </c>
      <c r="I9" s="43"/>
    </row>
    <row r="10" spans="2:10" ht="20.25" customHeight="1" thickBot="1">
      <c r="B10" s="341" t="s">
        <v>30</v>
      </c>
      <c r="C10" s="357">
        <f>SUM(C5:C9)</f>
        <v>93439568</v>
      </c>
      <c r="D10" s="357">
        <f>SUM(D5:D9)</f>
        <v>12381723</v>
      </c>
      <c r="E10" s="357">
        <f>SUM(E5:E9)</f>
        <v>43301344</v>
      </c>
      <c r="F10" s="357">
        <f>SUM(F5:F9)</f>
        <v>51094701</v>
      </c>
      <c r="G10" s="358">
        <f>SUM(C10:F10)</f>
        <v>200217336</v>
      </c>
      <c r="H10" s="359">
        <f>SUM(H5:H9)</f>
        <v>99.80021710008168</v>
      </c>
      <c r="I10" s="43"/>
      <c r="J10" s="43"/>
    </row>
    <row r="11" spans="2:9" ht="21.75" customHeight="1" thickBot="1">
      <c r="B11" s="342" t="s">
        <v>40</v>
      </c>
      <c r="C11" s="346">
        <f>C10/G10*100</f>
        <v>46.669069655386885</v>
      </c>
      <c r="D11" s="346">
        <f>D10/G10*100</f>
        <v>6.184141317313302</v>
      </c>
      <c r="E11" s="346">
        <f>E10/G10*100</f>
        <v>21.627170186701516</v>
      </c>
      <c r="F11" s="346">
        <f>F10/G10*100</f>
        <v>25.519618840598294</v>
      </c>
      <c r="G11" s="344">
        <v>100</v>
      </c>
      <c r="H11" s="343"/>
      <c r="I11" s="43"/>
    </row>
    <row r="12" spans="3:9" ht="29.25" customHeight="1">
      <c r="C12" s="43"/>
      <c r="D12" s="43"/>
      <c r="E12" s="43"/>
      <c r="F12" s="43"/>
      <c r="G12" s="43"/>
      <c r="I12" s="43"/>
    </row>
    <row r="13" spans="3:9" ht="12.75">
      <c r="C13" s="43"/>
      <c r="D13" s="43"/>
      <c r="E13" s="43"/>
      <c r="F13" s="43"/>
      <c r="G13" s="348"/>
      <c r="I13" s="43"/>
    </row>
    <row r="14" spans="5:6" ht="12.75">
      <c r="E14" s="43"/>
      <c r="F14" s="43"/>
    </row>
  </sheetData>
  <sheetProtection/>
  <mergeCells count="5">
    <mergeCell ref="H2:H4"/>
    <mergeCell ref="C3:F3"/>
    <mergeCell ref="B2:F2"/>
    <mergeCell ref="B3:B4"/>
    <mergeCell ref="G2:G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9.140625" style="0" customWidth="1"/>
    <col min="2" max="2" width="25.8515625" style="0" customWidth="1"/>
    <col min="3" max="3" width="26.140625" style="0" customWidth="1"/>
    <col min="4" max="4" width="13.140625" style="0" customWidth="1"/>
    <col min="5" max="5" width="11.28125" style="0" customWidth="1"/>
    <col min="6" max="7" width="11.00390625" style="0" customWidth="1"/>
    <col min="8" max="8" width="10.7109375" style="0" customWidth="1"/>
    <col min="9" max="9" width="14.421875" style="0" customWidth="1"/>
    <col min="10" max="10" width="9.140625" style="0" customWidth="1"/>
    <col min="11" max="11" width="12.00390625" style="0" customWidth="1"/>
    <col min="12" max="12" width="15.00390625" style="0" customWidth="1"/>
    <col min="13" max="13" width="26.00390625" style="0" customWidth="1"/>
  </cols>
  <sheetData>
    <row r="1" ht="18" customHeight="1"/>
    <row r="2" spans="1:12" ht="24.75" customHeight="1">
      <c r="A2" s="757" t="s">
        <v>24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</row>
    <row r="3" spans="1:12" ht="24.75">
      <c r="A3" s="756"/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</row>
    <row r="4" spans="1:13" ht="61.5" customHeight="1">
      <c r="A4" s="759" t="s">
        <v>314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292"/>
    </row>
    <row r="5" spans="1:13" ht="24.75" customHeight="1">
      <c r="A5" s="761"/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292"/>
    </row>
    <row r="6" spans="1:13" ht="102.75" customHeight="1">
      <c r="A6" s="760" t="s">
        <v>362</v>
      </c>
      <c r="B6" s="760"/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292"/>
    </row>
    <row r="7" spans="1:12" ht="18">
      <c r="A7" s="758"/>
      <c r="B7" s="758"/>
      <c r="C7" s="758"/>
      <c r="D7" s="758"/>
      <c r="E7" s="758"/>
      <c r="F7" s="758"/>
      <c r="G7" s="758"/>
      <c r="H7" s="758"/>
      <c r="I7" s="758"/>
      <c r="J7" s="758"/>
      <c r="K7" s="758"/>
      <c r="L7" s="758"/>
    </row>
    <row r="8" spans="1:12" ht="62.25" customHeight="1">
      <c r="A8" s="759" t="s">
        <v>211</v>
      </c>
      <c r="B8" s="759"/>
      <c r="C8" s="759"/>
      <c r="D8" s="759"/>
      <c r="E8" s="759"/>
      <c r="F8" s="759"/>
      <c r="G8" s="759"/>
      <c r="H8" s="759"/>
      <c r="I8" s="759"/>
      <c r="J8" s="759"/>
      <c r="K8" s="759"/>
      <c r="L8" s="759"/>
    </row>
    <row r="9" spans="1:12" ht="32.25" customHeight="1">
      <c r="A9" s="758"/>
      <c r="B9" s="758"/>
      <c r="C9" s="758"/>
      <c r="D9" s="758"/>
      <c r="E9" s="758"/>
      <c r="F9" s="758"/>
      <c r="G9" s="758"/>
      <c r="H9" s="758"/>
      <c r="I9" s="758"/>
      <c r="J9" s="758"/>
      <c r="K9" s="758"/>
      <c r="L9" s="758"/>
    </row>
    <row r="10" spans="1:12" ht="66.75" customHeight="1">
      <c r="A10" s="759" t="s">
        <v>212</v>
      </c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</row>
    <row r="11" spans="1:12" ht="15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</row>
    <row r="12" spans="1:12" ht="75" customHeight="1">
      <c r="A12" s="759" t="s">
        <v>309</v>
      </c>
      <c r="B12" s="759"/>
      <c r="C12" s="759"/>
      <c r="D12" s="759"/>
      <c r="E12" s="759"/>
      <c r="F12" s="759"/>
      <c r="G12" s="759"/>
      <c r="H12" s="759"/>
      <c r="I12" s="759"/>
      <c r="J12" s="759"/>
      <c r="K12" s="759"/>
      <c r="L12" s="759"/>
    </row>
    <row r="13" spans="1:12" ht="13.5" customHeight="1">
      <c r="A13" s="758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</row>
    <row r="14" spans="1:12" ht="62.25" customHeight="1">
      <c r="A14" s="759" t="s">
        <v>178</v>
      </c>
      <c r="B14" s="759"/>
      <c r="C14" s="759"/>
      <c r="D14" s="759"/>
      <c r="E14" s="759"/>
      <c r="F14" s="759"/>
      <c r="G14" s="759"/>
      <c r="H14" s="759"/>
      <c r="I14" s="759"/>
      <c r="J14" s="759"/>
      <c r="K14" s="759"/>
      <c r="L14" s="759"/>
    </row>
    <row r="15" spans="1:12" ht="13.5" customHeight="1">
      <c r="A15" s="758"/>
      <c r="B15" s="758"/>
      <c r="C15" s="758"/>
      <c r="D15" s="758"/>
      <c r="E15" s="758"/>
      <c r="F15" s="758"/>
      <c r="G15" s="758"/>
      <c r="H15" s="758"/>
      <c r="I15" s="758"/>
      <c r="J15" s="758"/>
      <c r="K15" s="758"/>
      <c r="L15" s="758"/>
    </row>
    <row r="16" spans="1:12" ht="40.5" customHeight="1">
      <c r="A16" s="759" t="s">
        <v>254</v>
      </c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</row>
    <row r="17" spans="1:12" ht="19.5" customHeight="1" thickBot="1">
      <c r="A17" s="758"/>
      <c r="B17" s="758"/>
      <c r="C17" s="758"/>
      <c r="D17" s="758"/>
      <c r="E17" s="758"/>
      <c r="F17" s="758"/>
      <c r="G17" s="758"/>
      <c r="H17" s="758"/>
      <c r="I17" s="758"/>
      <c r="J17" s="758"/>
      <c r="K17" s="758"/>
      <c r="L17" s="758"/>
    </row>
    <row r="18" spans="1:12" ht="39" customHeight="1" thickBot="1">
      <c r="A18" s="171"/>
      <c r="B18" s="333" t="s">
        <v>122</v>
      </c>
      <c r="C18" s="333" t="s">
        <v>94</v>
      </c>
      <c r="D18" s="334" t="s">
        <v>60</v>
      </c>
      <c r="E18" s="335">
        <v>2018</v>
      </c>
      <c r="F18" s="618">
        <v>2019</v>
      </c>
      <c r="G18" s="335">
        <v>2020</v>
      </c>
      <c r="H18" s="335">
        <v>2021</v>
      </c>
      <c r="I18" s="333" t="s">
        <v>95</v>
      </c>
      <c r="J18" s="170"/>
      <c r="K18" s="170"/>
      <c r="L18" s="170"/>
    </row>
    <row r="19" spans="1:12" ht="36" customHeight="1" thickBot="1">
      <c r="A19" s="171"/>
      <c r="B19" s="328" t="s">
        <v>203</v>
      </c>
      <c r="C19" s="328" t="s">
        <v>96</v>
      </c>
      <c r="D19" s="329">
        <v>973356</v>
      </c>
      <c r="E19" s="330">
        <v>1373475</v>
      </c>
      <c r="F19" s="619">
        <v>1642358</v>
      </c>
      <c r="G19" s="330">
        <v>1817107</v>
      </c>
      <c r="H19" s="330">
        <v>1907962</v>
      </c>
      <c r="I19" s="336" t="s">
        <v>97</v>
      </c>
      <c r="J19" s="170"/>
      <c r="K19" s="170"/>
      <c r="L19" s="170"/>
    </row>
    <row r="20" spans="1:12" ht="33.75" customHeight="1" thickBot="1">
      <c r="A20" s="171"/>
      <c r="B20" s="328" t="s">
        <v>204</v>
      </c>
      <c r="C20" s="328" t="s">
        <v>98</v>
      </c>
      <c r="D20" s="331">
        <v>19768</v>
      </c>
      <c r="E20" s="332">
        <v>27300</v>
      </c>
      <c r="F20" s="620">
        <v>38220</v>
      </c>
      <c r="G20" s="332">
        <v>40131</v>
      </c>
      <c r="H20" s="332">
        <v>42138</v>
      </c>
      <c r="I20" s="336" t="s">
        <v>97</v>
      </c>
      <c r="J20" s="170"/>
      <c r="K20" s="170"/>
      <c r="L20" s="170"/>
    </row>
    <row r="21" spans="1:12" ht="37.5" customHeight="1" thickBot="1">
      <c r="A21" s="171"/>
      <c r="B21" s="291" t="s">
        <v>218</v>
      </c>
      <c r="C21" s="172" t="s">
        <v>65</v>
      </c>
      <c r="D21" s="173">
        <v>0</v>
      </c>
      <c r="E21" s="231">
        <v>0</v>
      </c>
      <c r="F21" s="621">
        <v>2</v>
      </c>
      <c r="G21" s="231">
        <v>3</v>
      </c>
      <c r="H21" s="231">
        <v>3</v>
      </c>
      <c r="I21" s="337" t="s">
        <v>97</v>
      </c>
      <c r="J21" s="170"/>
      <c r="K21" s="170"/>
      <c r="L21" s="170"/>
    </row>
    <row r="22" spans="1:12" ht="48" thickBot="1">
      <c r="A22" s="171"/>
      <c r="B22" s="172" t="s">
        <v>205</v>
      </c>
      <c r="C22" s="172" t="s">
        <v>42</v>
      </c>
      <c r="D22" s="173">
        <v>517</v>
      </c>
      <c r="E22" s="231">
        <v>550</v>
      </c>
      <c r="F22" s="621">
        <v>405</v>
      </c>
      <c r="G22" s="231">
        <v>798</v>
      </c>
      <c r="H22" s="231">
        <v>838</v>
      </c>
      <c r="I22" s="337" t="s">
        <v>97</v>
      </c>
      <c r="J22" s="170"/>
      <c r="K22" s="170"/>
      <c r="L22" s="170"/>
    </row>
    <row r="23" spans="1:12" ht="50.25" customHeight="1" thickBot="1">
      <c r="A23" s="171"/>
      <c r="B23" s="172" t="s">
        <v>206</v>
      </c>
      <c r="C23" s="172" t="s">
        <v>43</v>
      </c>
      <c r="D23" s="173">
        <v>63</v>
      </c>
      <c r="E23" s="231">
        <v>60</v>
      </c>
      <c r="F23" s="621">
        <v>40</v>
      </c>
      <c r="G23" s="231">
        <v>157</v>
      </c>
      <c r="H23" s="231">
        <v>165</v>
      </c>
      <c r="I23" s="337" t="s">
        <v>97</v>
      </c>
      <c r="J23" s="170"/>
      <c r="K23" s="170"/>
      <c r="L23" s="170"/>
    </row>
    <row r="24" spans="1:12" ht="18">
      <c r="A24" s="758"/>
      <c r="B24" s="758"/>
      <c r="C24" s="758"/>
      <c r="D24" s="758"/>
      <c r="E24" s="758"/>
      <c r="F24" s="758"/>
      <c r="G24" s="758"/>
      <c r="H24" s="758"/>
      <c r="I24" s="758"/>
      <c r="J24" s="758"/>
      <c r="K24" s="758"/>
      <c r="L24" s="758"/>
    </row>
    <row r="25" spans="1:12" ht="18">
      <c r="A25" s="764" t="s">
        <v>64</v>
      </c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</row>
    <row r="26" spans="1:12" ht="18">
      <c r="A26" s="758"/>
      <c r="B26" s="758"/>
      <c r="C26" s="758"/>
      <c r="D26" s="758"/>
      <c r="E26" s="758"/>
      <c r="F26" s="758"/>
      <c r="G26" s="758"/>
      <c r="H26" s="758"/>
      <c r="I26" s="758"/>
      <c r="J26" s="758"/>
      <c r="K26" s="758"/>
      <c r="L26" s="758"/>
    </row>
    <row r="27" spans="1:12" ht="18.75">
      <c r="A27" s="762" t="s">
        <v>99</v>
      </c>
      <c r="B27" s="762"/>
      <c r="C27" s="762"/>
      <c r="D27" s="762"/>
      <c r="E27" s="762"/>
      <c r="F27" s="762"/>
      <c r="G27" s="762"/>
      <c r="H27" s="762"/>
      <c r="I27" s="762"/>
      <c r="J27" s="762"/>
      <c r="K27" s="762"/>
      <c r="L27" s="762"/>
    </row>
    <row r="28" spans="1:12" ht="18.75">
      <c r="A28" s="762" t="s">
        <v>100</v>
      </c>
      <c r="B28" s="762"/>
      <c r="C28" s="762"/>
      <c r="D28" s="762"/>
      <c r="E28" s="762"/>
      <c r="F28" s="762"/>
      <c r="G28" s="762"/>
      <c r="H28" s="762"/>
      <c r="I28" s="762"/>
      <c r="J28" s="762"/>
      <c r="K28" s="762"/>
      <c r="L28" s="762"/>
    </row>
    <row r="29" spans="1:12" ht="40.5" customHeight="1">
      <c r="A29" s="763" t="s">
        <v>179</v>
      </c>
      <c r="B29" s="763"/>
      <c r="C29" s="763"/>
      <c r="D29" s="763"/>
      <c r="E29" s="763"/>
      <c r="F29" s="763"/>
      <c r="G29" s="763"/>
      <c r="H29" s="763"/>
      <c r="I29" s="763"/>
      <c r="J29" s="763"/>
      <c r="K29" s="763"/>
      <c r="L29" s="763"/>
    </row>
    <row r="30" spans="1:12" ht="36.75" customHeight="1">
      <c r="A30" s="763" t="s">
        <v>180</v>
      </c>
      <c r="B30" s="763"/>
      <c r="C30" s="763"/>
      <c r="D30" s="763"/>
      <c r="E30" s="763"/>
      <c r="F30" s="763"/>
      <c r="G30" s="763"/>
      <c r="H30" s="763"/>
      <c r="I30" s="763"/>
      <c r="J30" s="763"/>
      <c r="K30" s="763"/>
      <c r="L30" s="763"/>
    </row>
    <row r="31" spans="1:12" ht="18.75">
      <c r="A31" s="762" t="s">
        <v>101</v>
      </c>
      <c r="B31" s="762"/>
      <c r="C31" s="762"/>
      <c r="D31" s="762"/>
      <c r="E31" s="762"/>
      <c r="F31" s="762"/>
      <c r="G31" s="762"/>
      <c r="H31" s="762"/>
      <c r="I31" s="762"/>
      <c r="J31" s="762"/>
      <c r="K31" s="762"/>
      <c r="L31" s="762"/>
    </row>
    <row r="32" spans="1:12" ht="18">
      <c r="A32" s="758"/>
      <c r="B32" s="758"/>
      <c r="C32" s="758"/>
      <c r="D32" s="758"/>
      <c r="E32" s="758"/>
      <c r="F32" s="758"/>
      <c r="G32" s="758"/>
      <c r="H32" s="758"/>
      <c r="I32" s="758"/>
      <c r="J32" s="758"/>
      <c r="K32" s="758"/>
      <c r="L32" s="758"/>
    </row>
    <row r="33" spans="1:12" ht="39.75" customHeight="1">
      <c r="A33" s="759" t="s">
        <v>181</v>
      </c>
      <c r="B33" s="759"/>
      <c r="C33" s="759"/>
      <c r="D33" s="759"/>
      <c r="E33" s="759"/>
      <c r="F33" s="759"/>
      <c r="G33" s="759"/>
      <c r="H33" s="759"/>
      <c r="I33" s="759"/>
      <c r="J33" s="759"/>
      <c r="K33" s="759"/>
      <c r="L33" s="759"/>
    </row>
    <row r="34" spans="1:12" ht="18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6" ht="12.75">
      <c r="B36" s="8"/>
    </row>
  </sheetData>
  <sheetProtection/>
  <mergeCells count="26">
    <mergeCell ref="A24:L24"/>
    <mergeCell ref="A25:L25"/>
    <mergeCell ref="A27:L27"/>
    <mergeCell ref="A4:L4"/>
    <mergeCell ref="A10:L10"/>
    <mergeCell ref="A14:L14"/>
    <mergeCell ref="A16:L16"/>
    <mergeCell ref="A17:L17"/>
    <mergeCell ref="A15:L15"/>
    <mergeCell ref="A28:L28"/>
    <mergeCell ref="A29:L29"/>
    <mergeCell ref="A30:L30"/>
    <mergeCell ref="A31:L31"/>
    <mergeCell ref="A33:L33"/>
    <mergeCell ref="A26:L26"/>
    <mergeCell ref="A32:L32"/>
    <mergeCell ref="A3:L3"/>
    <mergeCell ref="A2:L2"/>
    <mergeCell ref="A7:L7"/>
    <mergeCell ref="A9:L9"/>
    <mergeCell ref="A13:L13"/>
    <mergeCell ref="A8:L8"/>
    <mergeCell ref="A6:L6"/>
    <mergeCell ref="A5:L5"/>
    <mergeCell ref="A12:L12"/>
    <mergeCell ref="A11:L11"/>
  </mergeCells>
  <printOptions/>
  <pageMargins left="1.42" right="0.2755905511811024" top="0.7480314960629921" bottom="0.7480314960629921" header="0.3937007874015748" footer="0.31496062992125984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65.28125" style="28" customWidth="1"/>
    <col min="2" max="16384" width="11.421875" style="28" customWidth="1"/>
  </cols>
  <sheetData>
    <row r="1" ht="22.5">
      <c r="A1" s="293" t="s">
        <v>119</v>
      </c>
    </row>
    <row r="2" ht="22.5">
      <c r="A2" s="293" t="s">
        <v>316</v>
      </c>
    </row>
    <row r="3" ht="23.25" customHeight="1">
      <c r="A3" s="293"/>
    </row>
    <row r="4" spans="1:23" ht="42.75" customHeight="1">
      <c r="A4" s="294" t="s">
        <v>182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51" customHeight="1">
      <c r="A5" s="295" t="s">
        <v>183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15.75" customHeight="1">
      <c r="A6" s="296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72" customHeight="1">
      <c r="A7" s="297" t="s">
        <v>184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41.25" customHeight="1">
      <c r="A8" s="35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ht="46.5" customHeight="1">
      <c r="A9" s="3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15.75">
      <c r="A10" s="33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26.2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</row>
    <row r="12" spans="1:23" ht="30.75" customHeight="1">
      <c r="A12" s="6"/>
      <c r="B12" s="6"/>
      <c r="C12" s="3"/>
      <c r="D12" s="3"/>
      <c r="E12" s="3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0.2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ht="18" customHeight="1">
      <c r="A14" s="15"/>
      <c r="B14" s="8"/>
      <c r="C14" s="16"/>
      <c r="D14" s="16"/>
      <c r="E14" s="16"/>
      <c r="F14" s="8"/>
      <c r="G14" s="1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ht="17.25" customHeight="1">
      <c r="A15" s="34"/>
    </row>
  </sheetData>
  <sheetProtection/>
  <printOptions/>
  <pageMargins left="1.06" right="0.31496062992125984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107"/>
  <sheetViews>
    <sheetView zoomScale="130" zoomScaleNormal="130" zoomScalePageLayoutView="0" workbookViewId="0" topLeftCell="B45">
      <selection activeCell="G16" sqref="G16"/>
    </sheetView>
  </sheetViews>
  <sheetFormatPr defaultColWidth="11.421875" defaultRowHeight="12.75"/>
  <cols>
    <col min="1" max="1" width="1.421875" style="0" hidden="1" customWidth="1"/>
    <col min="2" max="2" width="29.28125" style="0" customWidth="1"/>
    <col min="3" max="3" width="35.140625" style="0" customWidth="1"/>
    <col min="4" max="4" width="12.57421875" style="131" customWidth="1"/>
    <col min="5" max="5" width="12.140625" style="131" customWidth="1"/>
    <col min="6" max="6" width="9.8515625" style="131" customWidth="1"/>
    <col min="7" max="7" width="6.7109375" style="0" customWidth="1"/>
    <col min="8" max="8" width="17.28125" style="131" customWidth="1"/>
    <col min="9" max="9" width="3.140625" style="0" customWidth="1"/>
    <col min="10" max="11" width="3.421875" style="0" customWidth="1"/>
    <col min="12" max="12" width="5.140625" style="0" bestFit="1" customWidth="1"/>
    <col min="13" max="13" width="3.140625" style="0" customWidth="1"/>
    <col min="14" max="14" width="3.00390625" style="0" customWidth="1"/>
    <col min="15" max="15" width="3.421875" style="0" customWidth="1"/>
    <col min="16" max="16" width="5.00390625" style="0" customWidth="1"/>
    <col min="17" max="18" width="3.28125" style="0" customWidth="1"/>
    <col min="19" max="19" width="3.57421875" style="0" customWidth="1"/>
    <col min="20" max="20" width="5.140625" style="0" bestFit="1" customWidth="1"/>
    <col min="21" max="21" width="3.28125" style="0" customWidth="1"/>
    <col min="22" max="22" width="3.140625" style="0" customWidth="1"/>
    <col min="23" max="23" width="3.7109375" style="0" customWidth="1"/>
    <col min="24" max="24" width="4.00390625" style="0" customWidth="1"/>
  </cols>
  <sheetData>
    <row r="1" spans="2:24" ht="12.75"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</row>
    <row r="2" spans="2:24" ht="15.75">
      <c r="B2" s="768" t="s">
        <v>131</v>
      </c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</row>
    <row r="3" spans="2:24" ht="15.75">
      <c r="B3" s="768" t="s">
        <v>317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</row>
    <row r="4" spans="2:24" ht="15.75">
      <c r="B4" s="768" t="s">
        <v>72</v>
      </c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</row>
    <row r="5" spans="2:24" ht="21.75" customHeight="1" thickBot="1"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</row>
    <row r="6" spans="2:24" ht="50.25" customHeight="1" thickBot="1">
      <c r="B6" s="770" t="s">
        <v>56</v>
      </c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770"/>
      <c r="V6" s="770"/>
      <c r="W6" s="770"/>
      <c r="X6" s="770"/>
    </row>
    <row r="7" spans="2:24" ht="15" customHeight="1" thickBot="1">
      <c r="B7" s="15"/>
      <c r="C7" s="8"/>
      <c r="D7" s="16"/>
      <c r="E7" s="16"/>
      <c r="F7" s="16"/>
      <c r="G7" s="8"/>
      <c r="H7" s="1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2:24" ht="18.75" customHeight="1" thickBot="1">
      <c r="B8" s="765" t="s">
        <v>127</v>
      </c>
      <c r="C8" s="765" t="s">
        <v>108</v>
      </c>
      <c r="D8" s="765" t="s">
        <v>120</v>
      </c>
      <c r="E8" s="765" t="s">
        <v>122</v>
      </c>
      <c r="F8" s="765" t="s">
        <v>132</v>
      </c>
      <c r="G8" s="765" t="s">
        <v>134</v>
      </c>
      <c r="H8" s="765" t="s">
        <v>109</v>
      </c>
      <c r="I8" s="766" t="s">
        <v>315</v>
      </c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</row>
    <row r="9" spans="2:26" ht="19.5" customHeight="1" thickBot="1">
      <c r="B9" s="765"/>
      <c r="C9" s="765"/>
      <c r="D9" s="765"/>
      <c r="E9" s="765"/>
      <c r="F9" s="765"/>
      <c r="G9" s="765"/>
      <c r="H9" s="765"/>
      <c r="I9" s="766" t="s">
        <v>123</v>
      </c>
      <c r="J9" s="766"/>
      <c r="K9" s="766"/>
      <c r="L9" s="766"/>
      <c r="M9" s="766" t="s">
        <v>124</v>
      </c>
      <c r="N9" s="766"/>
      <c r="O9" s="766"/>
      <c r="P9" s="766"/>
      <c r="Q9" s="766" t="s">
        <v>125</v>
      </c>
      <c r="R9" s="766"/>
      <c r="S9" s="766"/>
      <c r="T9" s="766"/>
      <c r="U9" s="766" t="s">
        <v>126</v>
      </c>
      <c r="V9" s="766"/>
      <c r="W9" s="766"/>
      <c r="X9" s="766"/>
      <c r="Z9" s="150"/>
    </row>
    <row r="10" spans="2:24" ht="18.75" customHeight="1" thickBot="1">
      <c r="B10" s="765"/>
      <c r="C10" s="765"/>
      <c r="D10" s="765"/>
      <c r="E10" s="765"/>
      <c r="F10" s="765"/>
      <c r="G10" s="765"/>
      <c r="H10" s="765"/>
      <c r="I10" s="617" t="s">
        <v>110</v>
      </c>
      <c r="J10" s="617" t="s">
        <v>111</v>
      </c>
      <c r="K10" s="617" t="s">
        <v>112</v>
      </c>
      <c r="L10" s="617" t="s">
        <v>133</v>
      </c>
      <c r="M10" s="617" t="s">
        <v>113</v>
      </c>
      <c r="N10" s="617" t="s">
        <v>112</v>
      </c>
      <c r="O10" s="617" t="s">
        <v>114</v>
      </c>
      <c r="P10" s="617" t="s">
        <v>133</v>
      </c>
      <c r="Q10" s="617" t="s">
        <v>114</v>
      </c>
      <c r="R10" s="617" t="s">
        <v>113</v>
      </c>
      <c r="S10" s="617" t="s">
        <v>115</v>
      </c>
      <c r="T10" s="617" t="s">
        <v>133</v>
      </c>
      <c r="U10" s="617" t="s">
        <v>116</v>
      </c>
      <c r="V10" s="617" t="s">
        <v>117</v>
      </c>
      <c r="W10" s="617" t="s">
        <v>118</v>
      </c>
      <c r="X10" s="617" t="s">
        <v>133</v>
      </c>
    </row>
    <row r="11" spans="2:24" ht="115.5" thickBot="1">
      <c r="B11" s="396" t="s">
        <v>103</v>
      </c>
      <c r="C11" s="412" t="s">
        <v>245</v>
      </c>
      <c r="D11" s="395"/>
      <c r="E11" s="395"/>
      <c r="F11" s="395"/>
      <c r="G11" s="395"/>
      <c r="H11" s="395"/>
      <c r="I11" s="457"/>
      <c r="J11" s="458"/>
      <c r="K11" s="459"/>
      <c r="L11" s="460"/>
      <c r="M11" s="457"/>
      <c r="N11" s="458"/>
      <c r="O11" s="459"/>
      <c r="P11" s="460"/>
      <c r="Q11" s="457"/>
      <c r="R11" s="458"/>
      <c r="S11" s="459"/>
      <c r="T11" s="460"/>
      <c r="U11" s="457"/>
      <c r="V11" s="458"/>
      <c r="W11" s="459"/>
      <c r="X11" s="460"/>
    </row>
    <row r="12" spans="2:24" ht="37.5" customHeight="1">
      <c r="B12" s="152"/>
      <c r="C12" s="235" t="s">
        <v>172</v>
      </c>
      <c r="D12" s="472">
        <v>700000</v>
      </c>
      <c r="E12" s="256" t="s">
        <v>57</v>
      </c>
      <c r="F12" s="257" t="s">
        <v>141</v>
      </c>
      <c r="G12" s="285" t="s">
        <v>138</v>
      </c>
      <c r="H12" s="274" t="s">
        <v>73</v>
      </c>
      <c r="I12" s="286"/>
      <c r="J12" s="283" t="s">
        <v>130</v>
      </c>
      <c r="K12" s="361" t="s">
        <v>130</v>
      </c>
      <c r="L12" s="285"/>
      <c r="M12" s="286" t="s">
        <v>130</v>
      </c>
      <c r="N12" s="283" t="s">
        <v>130</v>
      </c>
      <c r="O12" s="273" t="s">
        <v>130</v>
      </c>
      <c r="P12" s="285"/>
      <c r="Q12" s="286" t="s">
        <v>130</v>
      </c>
      <c r="R12" s="283" t="s">
        <v>130</v>
      </c>
      <c r="S12" s="273" t="s">
        <v>130</v>
      </c>
      <c r="T12" s="285"/>
      <c r="U12" s="94"/>
      <c r="V12" s="64"/>
      <c r="W12" s="93"/>
      <c r="X12" s="66"/>
    </row>
    <row r="13" spans="2:24" ht="36.75" customHeight="1">
      <c r="B13" s="154"/>
      <c r="C13" s="235" t="s">
        <v>61</v>
      </c>
      <c r="D13" s="473">
        <v>1681661</v>
      </c>
      <c r="E13" s="256" t="s">
        <v>74</v>
      </c>
      <c r="F13" s="257" t="s">
        <v>141</v>
      </c>
      <c r="G13" s="285" t="s">
        <v>138</v>
      </c>
      <c r="H13" s="274" t="s">
        <v>73</v>
      </c>
      <c r="I13" s="272"/>
      <c r="J13" s="283" t="s">
        <v>130</v>
      </c>
      <c r="K13" s="284" t="s">
        <v>130</v>
      </c>
      <c r="L13" s="285"/>
      <c r="M13" s="286" t="s">
        <v>130</v>
      </c>
      <c r="N13" s="283" t="s">
        <v>130</v>
      </c>
      <c r="O13" s="284" t="s">
        <v>130</v>
      </c>
      <c r="P13" s="285"/>
      <c r="Q13" s="272" t="s">
        <v>130</v>
      </c>
      <c r="R13" s="283" t="s">
        <v>130</v>
      </c>
      <c r="S13" s="284" t="s">
        <v>130</v>
      </c>
      <c r="T13" s="285"/>
      <c r="U13" s="94"/>
      <c r="V13" s="64"/>
      <c r="W13" s="93"/>
      <c r="X13" s="66"/>
    </row>
    <row r="14" spans="2:24" ht="20.25" customHeight="1">
      <c r="B14" s="155"/>
      <c r="C14" s="398" t="s">
        <v>281</v>
      </c>
      <c r="D14" s="153"/>
      <c r="E14" s="62" t="s">
        <v>107</v>
      </c>
      <c r="F14" s="48" t="s">
        <v>146</v>
      </c>
      <c r="G14" s="535">
        <v>200</v>
      </c>
      <c r="H14" s="285" t="s">
        <v>73</v>
      </c>
      <c r="I14" s="272" t="s">
        <v>130</v>
      </c>
      <c r="J14" s="283" t="s">
        <v>130</v>
      </c>
      <c r="K14" s="284" t="s">
        <v>130</v>
      </c>
      <c r="L14" s="285">
        <v>50</v>
      </c>
      <c r="M14" s="286" t="s">
        <v>130</v>
      </c>
      <c r="N14" s="283" t="s">
        <v>130</v>
      </c>
      <c r="O14" s="273" t="s">
        <v>130</v>
      </c>
      <c r="P14" s="285">
        <v>60</v>
      </c>
      <c r="Q14" s="286" t="s">
        <v>130</v>
      </c>
      <c r="R14" s="283" t="s">
        <v>130</v>
      </c>
      <c r="S14" s="284" t="s">
        <v>130</v>
      </c>
      <c r="T14" s="285">
        <v>45</v>
      </c>
      <c r="U14" s="286" t="s">
        <v>130</v>
      </c>
      <c r="V14" s="283" t="s">
        <v>130</v>
      </c>
      <c r="W14" s="284" t="s">
        <v>130</v>
      </c>
      <c r="X14" s="285">
        <v>35</v>
      </c>
    </row>
    <row r="15" spans="2:24" ht="30" customHeight="1">
      <c r="B15" s="155"/>
      <c r="C15" s="398" t="s">
        <v>230</v>
      </c>
      <c r="D15" s="153"/>
      <c r="E15" s="62" t="s">
        <v>107</v>
      </c>
      <c r="F15" s="48" t="s">
        <v>146</v>
      </c>
      <c r="G15" s="535">
        <v>220</v>
      </c>
      <c r="H15" s="285" t="s">
        <v>73</v>
      </c>
      <c r="I15" s="272" t="s">
        <v>130</v>
      </c>
      <c r="J15" s="283" t="s">
        <v>130</v>
      </c>
      <c r="K15" s="284" t="s">
        <v>130</v>
      </c>
      <c r="L15" s="285">
        <v>60</v>
      </c>
      <c r="M15" s="286" t="s">
        <v>130</v>
      </c>
      <c r="N15" s="283" t="s">
        <v>130</v>
      </c>
      <c r="O15" s="273" t="s">
        <v>130</v>
      </c>
      <c r="P15" s="285">
        <v>60</v>
      </c>
      <c r="Q15" s="286" t="s">
        <v>130</v>
      </c>
      <c r="R15" s="283" t="s">
        <v>130</v>
      </c>
      <c r="S15" s="273" t="s">
        <v>130</v>
      </c>
      <c r="T15" s="285">
        <v>60</v>
      </c>
      <c r="U15" s="286" t="s">
        <v>130</v>
      </c>
      <c r="V15" s="283" t="s">
        <v>130</v>
      </c>
      <c r="W15" s="273" t="s">
        <v>130</v>
      </c>
      <c r="X15" s="285">
        <v>40</v>
      </c>
    </row>
    <row r="16" spans="2:24" ht="31.5" customHeight="1">
      <c r="B16" s="10"/>
      <c r="C16" s="408" t="s">
        <v>231</v>
      </c>
      <c r="D16" s="153"/>
      <c r="E16" s="62" t="s">
        <v>106</v>
      </c>
      <c r="F16" s="48" t="s">
        <v>146</v>
      </c>
      <c r="G16" s="535">
        <v>4500</v>
      </c>
      <c r="H16" s="285" t="s">
        <v>73</v>
      </c>
      <c r="I16" s="272" t="s">
        <v>130</v>
      </c>
      <c r="J16" s="283" t="s">
        <v>130</v>
      </c>
      <c r="K16" s="284" t="s">
        <v>130</v>
      </c>
      <c r="L16" s="285">
        <v>1000</v>
      </c>
      <c r="M16" s="286" t="s">
        <v>130</v>
      </c>
      <c r="N16" s="283" t="s">
        <v>130</v>
      </c>
      <c r="O16" s="273" t="s">
        <v>130</v>
      </c>
      <c r="P16" s="285">
        <v>1300</v>
      </c>
      <c r="Q16" s="286" t="s">
        <v>130</v>
      </c>
      <c r="R16" s="283" t="s">
        <v>130</v>
      </c>
      <c r="S16" s="284" t="s">
        <v>130</v>
      </c>
      <c r="T16" s="285">
        <v>1300</v>
      </c>
      <c r="U16" s="286" t="s">
        <v>130</v>
      </c>
      <c r="V16" s="283" t="s">
        <v>130</v>
      </c>
      <c r="W16" s="284" t="s">
        <v>130</v>
      </c>
      <c r="X16" s="285">
        <v>900</v>
      </c>
    </row>
    <row r="17" spans="2:24" ht="18.75" customHeight="1">
      <c r="B17" s="76"/>
      <c r="C17" s="402" t="s">
        <v>306</v>
      </c>
      <c r="D17" s="156"/>
      <c r="E17" s="62" t="s">
        <v>107</v>
      </c>
      <c r="F17" s="48" t="s">
        <v>146</v>
      </c>
      <c r="G17" s="536">
        <v>30</v>
      </c>
      <c r="H17" s="263" t="s">
        <v>73</v>
      </c>
      <c r="I17" s="537" t="s">
        <v>130</v>
      </c>
      <c r="J17" s="538" t="s">
        <v>130</v>
      </c>
      <c r="K17" s="539" t="s">
        <v>130</v>
      </c>
      <c r="L17" s="263">
        <v>10</v>
      </c>
      <c r="M17" s="540" t="s">
        <v>130</v>
      </c>
      <c r="N17" s="538" t="s">
        <v>130</v>
      </c>
      <c r="O17" s="541" t="s">
        <v>130</v>
      </c>
      <c r="P17" s="263">
        <v>10</v>
      </c>
      <c r="Q17" s="540" t="s">
        <v>130</v>
      </c>
      <c r="R17" s="538" t="s">
        <v>130</v>
      </c>
      <c r="S17" s="262" t="s">
        <v>130</v>
      </c>
      <c r="T17" s="263">
        <v>5</v>
      </c>
      <c r="U17" s="537" t="s">
        <v>130</v>
      </c>
      <c r="V17" s="538" t="s">
        <v>130</v>
      </c>
      <c r="W17" s="539" t="s">
        <v>130</v>
      </c>
      <c r="X17" s="263">
        <v>5</v>
      </c>
    </row>
    <row r="18" spans="2:24" ht="24.75" customHeight="1">
      <c r="B18" s="76"/>
      <c r="C18" s="402" t="s">
        <v>282</v>
      </c>
      <c r="D18" s="156"/>
      <c r="E18" s="62" t="s">
        <v>106</v>
      </c>
      <c r="F18" s="48" t="s">
        <v>146</v>
      </c>
      <c r="G18" s="536" t="s">
        <v>138</v>
      </c>
      <c r="H18" s="263" t="s">
        <v>73</v>
      </c>
      <c r="I18" s="538" t="s">
        <v>130</v>
      </c>
      <c r="J18" s="538" t="s">
        <v>130</v>
      </c>
      <c r="K18" s="539" t="s">
        <v>130</v>
      </c>
      <c r="L18" s="263"/>
      <c r="M18" s="540" t="s">
        <v>130</v>
      </c>
      <c r="N18" s="538" t="s">
        <v>130</v>
      </c>
      <c r="O18" s="541" t="s">
        <v>130</v>
      </c>
      <c r="P18" s="263"/>
      <c r="Q18" s="540" t="s">
        <v>130</v>
      </c>
      <c r="R18" s="538" t="s">
        <v>130</v>
      </c>
      <c r="S18" s="262" t="s">
        <v>130</v>
      </c>
      <c r="T18" s="263"/>
      <c r="U18" s="537" t="s">
        <v>130</v>
      </c>
      <c r="V18" s="538" t="s">
        <v>130</v>
      </c>
      <c r="W18" s="539" t="s">
        <v>130</v>
      </c>
      <c r="X18" s="263"/>
    </row>
    <row r="19" spans="2:24" ht="27" customHeight="1">
      <c r="B19" s="349"/>
      <c r="C19" s="402" t="s">
        <v>283</v>
      </c>
      <c r="D19" s="364"/>
      <c r="E19" s="261" t="s">
        <v>107</v>
      </c>
      <c r="F19" s="260" t="s">
        <v>146</v>
      </c>
      <c r="G19" s="536">
        <v>1</v>
      </c>
      <c r="H19" s="263" t="s">
        <v>73</v>
      </c>
      <c r="I19" s="537" t="s">
        <v>130</v>
      </c>
      <c r="J19" s="538" t="s">
        <v>130</v>
      </c>
      <c r="K19" s="539" t="s">
        <v>130</v>
      </c>
      <c r="L19" s="263"/>
      <c r="M19" s="540" t="s">
        <v>130</v>
      </c>
      <c r="N19" s="538" t="s">
        <v>130</v>
      </c>
      <c r="O19" s="541"/>
      <c r="P19" s="263">
        <v>1</v>
      </c>
      <c r="Q19" s="540"/>
      <c r="R19" s="538"/>
      <c r="S19" s="262"/>
      <c r="T19" s="263"/>
      <c r="U19" s="537"/>
      <c r="V19" s="538"/>
      <c r="W19" s="539"/>
      <c r="X19" s="263"/>
    </row>
    <row r="20" spans="2:24" ht="39" customHeight="1">
      <c r="B20" s="349"/>
      <c r="C20" s="409" t="s">
        <v>340</v>
      </c>
      <c r="D20" s="364"/>
      <c r="E20" s="261" t="s">
        <v>107</v>
      </c>
      <c r="F20" s="260" t="s">
        <v>146</v>
      </c>
      <c r="G20" s="536">
        <v>1</v>
      </c>
      <c r="H20" s="263" t="s">
        <v>388</v>
      </c>
      <c r="I20" s="537" t="s">
        <v>130</v>
      </c>
      <c r="J20" s="538" t="s">
        <v>130</v>
      </c>
      <c r="K20" s="539" t="s">
        <v>130</v>
      </c>
      <c r="L20" s="263"/>
      <c r="M20" s="540" t="s">
        <v>130</v>
      </c>
      <c r="N20" s="538" t="s">
        <v>130</v>
      </c>
      <c r="O20" s="541" t="s">
        <v>130</v>
      </c>
      <c r="P20" s="263">
        <v>1</v>
      </c>
      <c r="Q20" s="540"/>
      <c r="R20" s="538"/>
      <c r="S20" s="262"/>
      <c r="T20" s="263"/>
      <c r="U20" s="537"/>
      <c r="V20" s="538"/>
      <c r="W20" s="539"/>
      <c r="X20" s="263"/>
    </row>
    <row r="21" spans="2:24" ht="32.25" customHeight="1">
      <c r="B21" s="349"/>
      <c r="C21" s="409" t="s">
        <v>286</v>
      </c>
      <c r="D21" s="364"/>
      <c r="E21" s="261" t="s">
        <v>107</v>
      </c>
      <c r="F21" s="260" t="s">
        <v>146</v>
      </c>
      <c r="G21" s="536">
        <v>12</v>
      </c>
      <c r="H21" s="263" t="s">
        <v>73</v>
      </c>
      <c r="I21" s="537" t="s">
        <v>130</v>
      </c>
      <c r="J21" s="538" t="s">
        <v>130</v>
      </c>
      <c r="K21" s="539" t="s">
        <v>130</v>
      </c>
      <c r="L21" s="263">
        <v>3</v>
      </c>
      <c r="M21" s="540" t="s">
        <v>130</v>
      </c>
      <c r="N21" s="538" t="s">
        <v>130</v>
      </c>
      <c r="O21" s="541" t="s">
        <v>130</v>
      </c>
      <c r="P21" s="263">
        <v>3</v>
      </c>
      <c r="Q21" s="540" t="s">
        <v>130</v>
      </c>
      <c r="R21" s="538" t="s">
        <v>130</v>
      </c>
      <c r="S21" s="262" t="s">
        <v>130</v>
      </c>
      <c r="T21" s="263">
        <v>3</v>
      </c>
      <c r="U21" s="537" t="s">
        <v>130</v>
      </c>
      <c r="V21" s="538" t="s">
        <v>130</v>
      </c>
      <c r="W21" s="539" t="s">
        <v>130</v>
      </c>
      <c r="X21" s="263">
        <v>3</v>
      </c>
    </row>
    <row r="22" spans="2:24" ht="31.5" customHeight="1">
      <c r="B22" s="349"/>
      <c r="C22" s="409" t="s">
        <v>287</v>
      </c>
      <c r="D22" s="364"/>
      <c r="E22" s="261" t="s">
        <v>107</v>
      </c>
      <c r="F22" s="260" t="s">
        <v>146</v>
      </c>
      <c r="G22" s="536" t="s">
        <v>138</v>
      </c>
      <c r="H22" s="263" t="s">
        <v>73</v>
      </c>
      <c r="I22" s="537" t="s">
        <v>130</v>
      </c>
      <c r="J22" s="538" t="s">
        <v>130</v>
      </c>
      <c r="K22" s="539" t="s">
        <v>130</v>
      </c>
      <c r="L22" s="263"/>
      <c r="M22" s="540" t="s">
        <v>130</v>
      </c>
      <c r="N22" s="538" t="s">
        <v>130</v>
      </c>
      <c r="O22" s="541" t="s">
        <v>130</v>
      </c>
      <c r="P22" s="263"/>
      <c r="Q22" s="540" t="s">
        <v>130</v>
      </c>
      <c r="R22" s="538" t="s">
        <v>130</v>
      </c>
      <c r="S22" s="262" t="s">
        <v>130</v>
      </c>
      <c r="T22" s="263"/>
      <c r="U22" s="537" t="s">
        <v>130</v>
      </c>
      <c r="V22" s="538" t="s">
        <v>130</v>
      </c>
      <c r="W22" s="539" t="s">
        <v>130</v>
      </c>
      <c r="X22" s="263"/>
    </row>
    <row r="23" spans="2:24" ht="27" customHeight="1">
      <c r="B23" s="349"/>
      <c r="C23" s="409" t="s">
        <v>288</v>
      </c>
      <c r="D23" s="364"/>
      <c r="E23" s="261" t="s">
        <v>107</v>
      </c>
      <c r="F23" s="260" t="s">
        <v>146</v>
      </c>
      <c r="G23" s="536" t="s">
        <v>138</v>
      </c>
      <c r="H23" s="263" t="s">
        <v>256</v>
      </c>
      <c r="I23" s="537"/>
      <c r="J23" s="538" t="s">
        <v>130</v>
      </c>
      <c r="K23" s="539" t="s">
        <v>130</v>
      </c>
      <c r="L23" s="263"/>
      <c r="M23" s="540" t="s">
        <v>130</v>
      </c>
      <c r="N23" s="538" t="s">
        <v>130</v>
      </c>
      <c r="O23" s="541" t="s">
        <v>130</v>
      </c>
      <c r="P23" s="263"/>
      <c r="Q23" s="540" t="s">
        <v>130</v>
      </c>
      <c r="R23" s="538" t="s">
        <v>130</v>
      </c>
      <c r="S23" s="262" t="s">
        <v>130</v>
      </c>
      <c r="T23" s="263"/>
      <c r="U23" s="537" t="s">
        <v>130</v>
      </c>
      <c r="V23" s="538" t="s">
        <v>130</v>
      </c>
      <c r="W23" s="539" t="s">
        <v>130</v>
      </c>
      <c r="X23" s="263"/>
    </row>
    <row r="24" spans="2:24" ht="27.75" customHeight="1">
      <c r="B24" s="349"/>
      <c r="C24" s="409" t="s">
        <v>289</v>
      </c>
      <c r="D24" s="364"/>
      <c r="E24" s="261" t="s">
        <v>107</v>
      </c>
      <c r="F24" s="260" t="s">
        <v>146</v>
      </c>
      <c r="G24" s="536" t="s">
        <v>138</v>
      </c>
      <c r="H24" s="542" t="s">
        <v>262</v>
      </c>
      <c r="I24" s="537"/>
      <c r="J24" s="538" t="s">
        <v>130</v>
      </c>
      <c r="K24" s="539" t="s">
        <v>130</v>
      </c>
      <c r="L24" s="263"/>
      <c r="M24" s="540" t="s">
        <v>130</v>
      </c>
      <c r="N24" s="538" t="s">
        <v>130</v>
      </c>
      <c r="O24" s="541" t="s">
        <v>130</v>
      </c>
      <c r="P24" s="263"/>
      <c r="Q24" s="540" t="s">
        <v>130</v>
      </c>
      <c r="R24" s="538" t="s">
        <v>130</v>
      </c>
      <c r="S24" s="262" t="s">
        <v>130</v>
      </c>
      <c r="T24" s="263"/>
      <c r="U24" s="537"/>
      <c r="V24" s="538"/>
      <c r="W24" s="539"/>
      <c r="X24" s="263"/>
    </row>
    <row r="25" spans="2:24" ht="26.25" customHeight="1">
      <c r="B25" s="349"/>
      <c r="C25" s="409" t="s">
        <v>403</v>
      </c>
      <c r="D25" s="364"/>
      <c r="E25" s="261" t="s">
        <v>107</v>
      </c>
      <c r="F25" s="260" t="s">
        <v>146</v>
      </c>
      <c r="G25" s="536" t="s">
        <v>138</v>
      </c>
      <c r="H25" s="542" t="s">
        <v>385</v>
      </c>
      <c r="I25" s="537"/>
      <c r="J25" s="538" t="s">
        <v>130</v>
      </c>
      <c r="K25" s="539" t="s">
        <v>130</v>
      </c>
      <c r="L25" s="263"/>
      <c r="M25" s="540" t="s">
        <v>130</v>
      </c>
      <c r="N25" s="538" t="s">
        <v>130</v>
      </c>
      <c r="O25" s="541" t="s">
        <v>130</v>
      </c>
      <c r="P25" s="263"/>
      <c r="Q25" s="540" t="s">
        <v>130</v>
      </c>
      <c r="R25" s="538" t="s">
        <v>130</v>
      </c>
      <c r="S25" s="262" t="s">
        <v>130</v>
      </c>
      <c r="T25" s="263"/>
      <c r="U25" s="537"/>
      <c r="V25" s="538"/>
      <c r="W25" s="539"/>
      <c r="X25" s="263"/>
    </row>
    <row r="26" spans="2:24" ht="27" customHeight="1">
      <c r="B26" s="349"/>
      <c r="C26" s="409" t="s">
        <v>404</v>
      </c>
      <c r="D26" s="364"/>
      <c r="E26" s="261" t="s">
        <v>107</v>
      </c>
      <c r="F26" s="260" t="s">
        <v>146</v>
      </c>
      <c r="G26" s="536" t="s">
        <v>138</v>
      </c>
      <c r="H26" s="542" t="s">
        <v>262</v>
      </c>
      <c r="I26" s="537"/>
      <c r="J26" s="538" t="s">
        <v>130</v>
      </c>
      <c r="K26" s="539" t="s">
        <v>130</v>
      </c>
      <c r="L26" s="263"/>
      <c r="M26" s="540" t="s">
        <v>130</v>
      </c>
      <c r="N26" s="538" t="s">
        <v>130</v>
      </c>
      <c r="O26" s="541" t="s">
        <v>130</v>
      </c>
      <c r="P26" s="263"/>
      <c r="Q26" s="540" t="s">
        <v>130</v>
      </c>
      <c r="R26" s="538" t="s">
        <v>130</v>
      </c>
      <c r="S26" s="262" t="s">
        <v>130</v>
      </c>
      <c r="T26" s="263"/>
      <c r="U26" s="537"/>
      <c r="V26" s="538"/>
      <c r="W26" s="539"/>
      <c r="X26" s="263"/>
    </row>
    <row r="27" spans="2:24" ht="27" customHeight="1">
      <c r="B27" s="349"/>
      <c r="C27" s="409" t="s">
        <v>445</v>
      </c>
      <c r="D27" s="364"/>
      <c r="E27" s="261" t="s">
        <v>107</v>
      </c>
      <c r="F27" s="260" t="s">
        <v>146</v>
      </c>
      <c r="G27" s="536">
        <v>1</v>
      </c>
      <c r="H27" s="542" t="s">
        <v>341</v>
      </c>
      <c r="I27" s="537" t="s">
        <v>130</v>
      </c>
      <c r="J27" s="538" t="s">
        <v>130</v>
      </c>
      <c r="K27" s="539" t="s">
        <v>130</v>
      </c>
      <c r="L27" s="263"/>
      <c r="M27" s="540" t="s">
        <v>130</v>
      </c>
      <c r="N27" s="538" t="s">
        <v>130</v>
      </c>
      <c r="O27" s="541" t="s">
        <v>130</v>
      </c>
      <c r="P27" s="263"/>
      <c r="Q27" s="540" t="s">
        <v>130</v>
      </c>
      <c r="R27" s="538" t="s">
        <v>130</v>
      </c>
      <c r="S27" s="262" t="s">
        <v>130</v>
      </c>
      <c r="T27" s="263"/>
      <c r="U27" s="537" t="s">
        <v>130</v>
      </c>
      <c r="V27" s="538" t="s">
        <v>130</v>
      </c>
      <c r="W27" s="539" t="s">
        <v>130</v>
      </c>
      <c r="X27" s="263"/>
    </row>
    <row r="28" spans="2:24" ht="27" customHeight="1">
      <c r="B28" s="349"/>
      <c r="C28" s="409" t="s">
        <v>473</v>
      </c>
      <c r="D28" s="472">
        <v>1300000</v>
      </c>
      <c r="E28" s="261"/>
      <c r="F28" s="260"/>
      <c r="G28" s="536"/>
      <c r="H28" s="542"/>
      <c r="I28" s="537"/>
      <c r="J28" s="538"/>
      <c r="K28" s="539"/>
      <c r="L28" s="263"/>
      <c r="M28" s="540"/>
      <c r="N28" s="538"/>
      <c r="O28" s="541"/>
      <c r="P28" s="263"/>
      <c r="Q28" s="540"/>
      <c r="R28" s="538"/>
      <c r="S28" s="262"/>
      <c r="T28" s="263"/>
      <c r="U28" s="537"/>
      <c r="V28" s="538"/>
      <c r="W28" s="539"/>
      <c r="X28" s="263"/>
    </row>
    <row r="29" spans="2:24" ht="33" customHeight="1">
      <c r="B29" s="397"/>
      <c r="C29" s="410" t="s">
        <v>232</v>
      </c>
      <c r="D29" s="364"/>
      <c r="E29" s="261"/>
      <c r="F29" s="260"/>
      <c r="G29" s="536"/>
      <c r="H29" s="263"/>
      <c r="I29" s="537"/>
      <c r="J29" s="538"/>
      <c r="K29" s="539"/>
      <c r="L29" s="263"/>
      <c r="M29" s="540"/>
      <c r="N29" s="538"/>
      <c r="O29" s="541"/>
      <c r="P29" s="263"/>
      <c r="Q29" s="540"/>
      <c r="R29" s="538"/>
      <c r="S29" s="262"/>
      <c r="T29" s="263"/>
      <c r="U29" s="537"/>
      <c r="V29" s="538"/>
      <c r="W29" s="539"/>
      <c r="X29" s="263"/>
    </row>
    <row r="30" spans="2:27" ht="30.75" customHeight="1">
      <c r="B30" s="76"/>
      <c r="C30" s="236" t="s">
        <v>233</v>
      </c>
      <c r="D30" s="474"/>
      <c r="E30" s="261" t="s">
        <v>128</v>
      </c>
      <c r="F30" s="260" t="s">
        <v>141</v>
      </c>
      <c r="G30" s="536" t="s">
        <v>138</v>
      </c>
      <c r="H30" s="544"/>
      <c r="I30" s="537"/>
      <c r="J30" s="538"/>
      <c r="K30" s="539"/>
      <c r="L30" s="263"/>
      <c r="M30" s="540"/>
      <c r="N30" s="538"/>
      <c r="O30" s="539"/>
      <c r="P30" s="263"/>
      <c r="Q30" s="540"/>
      <c r="R30" s="538"/>
      <c r="S30" s="262"/>
      <c r="T30" s="263"/>
      <c r="U30" s="537"/>
      <c r="V30" s="538"/>
      <c r="W30" s="539"/>
      <c r="X30" s="263"/>
      <c r="AA30" s="8"/>
    </row>
    <row r="31" spans="2:24" ht="31.5" customHeight="1">
      <c r="B31" s="61"/>
      <c r="C31" s="236" t="s">
        <v>234</v>
      </c>
      <c r="D31" s="474">
        <v>1226972</v>
      </c>
      <c r="E31" s="261" t="s">
        <v>128</v>
      </c>
      <c r="F31" s="260" t="s">
        <v>141</v>
      </c>
      <c r="G31" s="263">
        <v>12</v>
      </c>
      <c r="H31" s="261" t="s">
        <v>76</v>
      </c>
      <c r="I31" s="537" t="s">
        <v>130</v>
      </c>
      <c r="J31" s="538" t="s">
        <v>130</v>
      </c>
      <c r="K31" s="539" t="s">
        <v>130</v>
      </c>
      <c r="L31" s="263">
        <v>3</v>
      </c>
      <c r="M31" s="540" t="s">
        <v>130</v>
      </c>
      <c r="N31" s="538" t="s">
        <v>130</v>
      </c>
      <c r="O31" s="539" t="s">
        <v>130</v>
      </c>
      <c r="P31" s="263">
        <v>3</v>
      </c>
      <c r="Q31" s="540" t="s">
        <v>130</v>
      </c>
      <c r="R31" s="538" t="s">
        <v>130</v>
      </c>
      <c r="S31" s="262" t="s">
        <v>130</v>
      </c>
      <c r="T31" s="263">
        <v>3</v>
      </c>
      <c r="U31" s="537" t="s">
        <v>130</v>
      </c>
      <c r="V31" s="538" t="s">
        <v>130</v>
      </c>
      <c r="W31" s="539" t="s">
        <v>130</v>
      </c>
      <c r="X31" s="263">
        <v>3</v>
      </c>
    </row>
    <row r="32" spans="2:24" s="8" customFormat="1" ht="30.75" customHeight="1">
      <c r="B32" s="61"/>
      <c r="C32" s="398" t="s">
        <v>277</v>
      </c>
      <c r="D32" s="475">
        <v>300000</v>
      </c>
      <c r="E32" s="256" t="s">
        <v>128</v>
      </c>
      <c r="F32" s="258" t="s">
        <v>141</v>
      </c>
      <c r="G32" s="536" t="s">
        <v>138</v>
      </c>
      <c r="H32" s="256" t="s">
        <v>76</v>
      </c>
      <c r="I32" s="272"/>
      <c r="J32" s="538"/>
      <c r="K32" s="539"/>
      <c r="L32" s="263"/>
      <c r="M32" s="540" t="s">
        <v>130</v>
      </c>
      <c r="N32" s="538" t="s">
        <v>130</v>
      </c>
      <c r="O32" s="541" t="s">
        <v>130</v>
      </c>
      <c r="P32" s="263"/>
      <c r="Q32" s="540" t="s">
        <v>130</v>
      </c>
      <c r="R32" s="538" t="s">
        <v>130</v>
      </c>
      <c r="S32" s="262" t="s">
        <v>130</v>
      </c>
      <c r="T32" s="285"/>
      <c r="U32" s="272"/>
      <c r="V32" s="283"/>
      <c r="W32" s="284"/>
      <c r="X32" s="285"/>
    </row>
    <row r="33" spans="2:24" s="8" customFormat="1" ht="38.25" customHeight="1">
      <c r="B33" s="61"/>
      <c r="C33" s="399" t="s">
        <v>438</v>
      </c>
      <c r="D33" s="644"/>
      <c r="E33" s="256" t="s">
        <v>128</v>
      </c>
      <c r="F33" s="258"/>
      <c r="G33" s="645"/>
      <c r="H33" s="256" t="s">
        <v>76</v>
      </c>
      <c r="I33" s="272"/>
      <c r="J33" s="538"/>
      <c r="K33" s="539"/>
      <c r="L33" s="263"/>
      <c r="M33" s="540" t="s">
        <v>130</v>
      </c>
      <c r="N33" s="538" t="s">
        <v>130</v>
      </c>
      <c r="O33" s="541" t="s">
        <v>130</v>
      </c>
      <c r="P33" s="263"/>
      <c r="Q33" s="540" t="s">
        <v>130</v>
      </c>
      <c r="R33" s="538" t="s">
        <v>130</v>
      </c>
      <c r="S33" s="262" t="s">
        <v>130</v>
      </c>
      <c r="T33" s="285"/>
      <c r="U33" s="272"/>
      <c r="V33" s="283"/>
      <c r="W33" s="284"/>
      <c r="X33" s="285"/>
    </row>
    <row r="34" spans="2:24" s="8" customFormat="1" ht="36.75" customHeight="1">
      <c r="B34" s="61"/>
      <c r="C34" s="399" t="s">
        <v>444</v>
      </c>
      <c r="D34" s="644"/>
      <c r="E34" s="256" t="s">
        <v>128</v>
      </c>
      <c r="F34" s="258"/>
      <c r="G34" s="645">
        <v>1</v>
      </c>
      <c r="H34" s="256" t="s">
        <v>76</v>
      </c>
      <c r="I34" s="272"/>
      <c r="J34" s="538"/>
      <c r="K34" s="539"/>
      <c r="L34" s="263"/>
      <c r="M34" s="540" t="s">
        <v>130</v>
      </c>
      <c r="N34" s="538" t="s">
        <v>130</v>
      </c>
      <c r="O34" s="541" t="s">
        <v>130</v>
      </c>
      <c r="P34" s="263"/>
      <c r="Q34" s="540" t="s">
        <v>130</v>
      </c>
      <c r="R34" s="538" t="s">
        <v>130</v>
      </c>
      <c r="S34" s="262" t="s">
        <v>130</v>
      </c>
      <c r="T34" s="285"/>
      <c r="U34" s="272"/>
      <c r="V34" s="283"/>
      <c r="W34" s="284"/>
      <c r="X34" s="285"/>
    </row>
    <row r="35" spans="2:24" ht="30" customHeight="1">
      <c r="B35" s="61"/>
      <c r="C35" s="399" t="s">
        <v>428</v>
      </c>
      <c r="D35" s="394"/>
      <c r="E35" s="256" t="s">
        <v>128</v>
      </c>
      <c r="F35" s="258" t="s">
        <v>141</v>
      </c>
      <c r="G35" s="545">
        <v>1</v>
      </c>
      <c r="H35" s="256" t="s">
        <v>76</v>
      </c>
      <c r="I35" s="537"/>
      <c r="J35" s="538"/>
      <c r="K35" s="539"/>
      <c r="L35" s="263"/>
      <c r="M35" s="540"/>
      <c r="N35" s="538"/>
      <c r="O35" s="541" t="s">
        <v>130</v>
      </c>
      <c r="P35" s="263"/>
      <c r="Q35" s="537" t="s">
        <v>130</v>
      </c>
      <c r="R35" s="537"/>
      <c r="S35" s="541"/>
      <c r="T35" s="263">
        <v>1</v>
      </c>
      <c r="U35" s="537"/>
      <c r="V35" s="537"/>
      <c r="W35" s="541"/>
      <c r="X35" s="263"/>
    </row>
    <row r="36" spans="2:24" ht="45" customHeight="1">
      <c r="B36" s="61"/>
      <c r="C36" s="399" t="s">
        <v>429</v>
      </c>
      <c r="D36" s="394"/>
      <c r="E36" s="256" t="s">
        <v>128</v>
      </c>
      <c r="F36" s="258" t="s">
        <v>141</v>
      </c>
      <c r="G36" s="545">
        <v>1</v>
      </c>
      <c r="H36" s="256" t="s">
        <v>76</v>
      </c>
      <c r="I36" s="537"/>
      <c r="J36" s="538"/>
      <c r="K36" s="539"/>
      <c r="L36" s="263"/>
      <c r="M36" s="540"/>
      <c r="N36" s="538"/>
      <c r="O36" s="541" t="s">
        <v>130</v>
      </c>
      <c r="P36" s="263"/>
      <c r="Q36" s="537" t="s">
        <v>130</v>
      </c>
      <c r="R36" s="537"/>
      <c r="S36" s="541"/>
      <c r="T36" s="263">
        <v>1</v>
      </c>
      <c r="U36" s="537"/>
      <c r="V36" s="537"/>
      <c r="W36" s="541"/>
      <c r="X36" s="263"/>
    </row>
    <row r="37" spans="2:24" ht="45" customHeight="1">
      <c r="B37" s="61"/>
      <c r="C37" s="399" t="s">
        <v>430</v>
      </c>
      <c r="D37" s="394"/>
      <c r="E37" s="256" t="s">
        <v>128</v>
      </c>
      <c r="F37" s="258" t="s">
        <v>141</v>
      </c>
      <c r="G37" s="545">
        <v>1</v>
      </c>
      <c r="H37" s="256" t="s">
        <v>76</v>
      </c>
      <c r="I37" s="537"/>
      <c r="J37" s="538"/>
      <c r="K37" s="539"/>
      <c r="L37" s="263"/>
      <c r="M37" s="540"/>
      <c r="N37" s="538"/>
      <c r="O37" s="541"/>
      <c r="P37" s="263"/>
      <c r="Q37" s="537"/>
      <c r="R37" s="537"/>
      <c r="S37" s="541"/>
      <c r="T37" s="263"/>
      <c r="U37" s="537" t="s">
        <v>130</v>
      </c>
      <c r="V37" s="537" t="s">
        <v>130</v>
      </c>
      <c r="W37" s="541"/>
      <c r="X37" s="263">
        <v>1</v>
      </c>
    </row>
    <row r="38" spans="2:24" ht="38.25" customHeight="1">
      <c r="B38" s="61"/>
      <c r="C38" s="399" t="s">
        <v>431</v>
      </c>
      <c r="D38" s="394"/>
      <c r="E38" s="365" t="s">
        <v>106</v>
      </c>
      <c r="F38" s="366" t="s">
        <v>28</v>
      </c>
      <c r="G38" s="545">
        <v>12</v>
      </c>
      <c r="H38" s="256" t="s">
        <v>76</v>
      </c>
      <c r="I38" s="537" t="s">
        <v>130</v>
      </c>
      <c r="J38" s="538" t="s">
        <v>130</v>
      </c>
      <c r="K38" s="539" t="s">
        <v>130</v>
      </c>
      <c r="L38" s="263">
        <v>3</v>
      </c>
      <c r="M38" s="540" t="s">
        <v>130</v>
      </c>
      <c r="N38" s="538" t="s">
        <v>130</v>
      </c>
      <c r="O38" s="541" t="s">
        <v>130</v>
      </c>
      <c r="P38" s="263">
        <v>3</v>
      </c>
      <c r="Q38" s="537" t="s">
        <v>130</v>
      </c>
      <c r="R38" s="537" t="s">
        <v>130</v>
      </c>
      <c r="S38" s="541" t="s">
        <v>130</v>
      </c>
      <c r="T38" s="263">
        <v>3</v>
      </c>
      <c r="U38" s="537" t="s">
        <v>130</v>
      </c>
      <c r="V38" s="537" t="s">
        <v>130</v>
      </c>
      <c r="W38" s="541" t="s">
        <v>130</v>
      </c>
      <c r="X38" s="263">
        <v>3</v>
      </c>
    </row>
    <row r="39" spans="2:24" ht="44.25" customHeight="1">
      <c r="B39" s="61"/>
      <c r="C39" s="399" t="s">
        <v>432</v>
      </c>
      <c r="D39" s="394"/>
      <c r="E39" s="365" t="s">
        <v>106</v>
      </c>
      <c r="F39" s="366" t="s">
        <v>28</v>
      </c>
      <c r="G39" s="545">
        <v>12</v>
      </c>
      <c r="H39" s="256" t="s">
        <v>76</v>
      </c>
      <c r="I39" s="537" t="s">
        <v>130</v>
      </c>
      <c r="J39" s="538" t="s">
        <v>130</v>
      </c>
      <c r="K39" s="539" t="s">
        <v>130</v>
      </c>
      <c r="L39" s="263">
        <v>3</v>
      </c>
      <c r="M39" s="540" t="s">
        <v>130</v>
      </c>
      <c r="N39" s="538" t="s">
        <v>130</v>
      </c>
      <c r="O39" s="541" t="s">
        <v>130</v>
      </c>
      <c r="P39" s="263">
        <v>3</v>
      </c>
      <c r="Q39" s="537" t="s">
        <v>130</v>
      </c>
      <c r="R39" s="537" t="s">
        <v>130</v>
      </c>
      <c r="S39" s="541" t="s">
        <v>130</v>
      </c>
      <c r="T39" s="263">
        <v>3</v>
      </c>
      <c r="U39" s="537" t="s">
        <v>130</v>
      </c>
      <c r="V39" s="537" t="s">
        <v>130</v>
      </c>
      <c r="W39" s="541" t="s">
        <v>130</v>
      </c>
      <c r="X39" s="263">
        <v>3</v>
      </c>
    </row>
    <row r="40" spans="2:24" ht="42" customHeight="1">
      <c r="B40" s="61"/>
      <c r="C40" s="399" t="s">
        <v>433</v>
      </c>
      <c r="D40" s="394"/>
      <c r="E40" s="365" t="s">
        <v>106</v>
      </c>
      <c r="F40" s="366" t="s">
        <v>28</v>
      </c>
      <c r="G40" s="545">
        <v>12</v>
      </c>
      <c r="H40" s="256" t="s">
        <v>76</v>
      </c>
      <c r="I40" s="537" t="s">
        <v>130</v>
      </c>
      <c r="J40" s="538" t="s">
        <v>130</v>
      </c>
      <c r="K40" s="539" t="s">
        <v>130</v>
      </c>
      <c r="L40" s="263">
        <v>3</v>
      </c>
      <c r="M40" s="540" t="s">
        <v>130</v>
      </c>
      <c r="N40" s="538" t="s">
        <v>130</v>
      </c>
      <c r="O40" s="541" t="s">
        <v>130</v>
      </c>
      <c r="P40" s="263">
        <v>3</v>
      </c>
      <c r="Q40" s="537" t="s">
        <v>130</v>
      </c>
      <c r="R40" s="537" t="s">
        <v>130</v>
      </c>
      <c r="S40" s="541" t="s">
        <v>130</v>
      </c>
      <c r="T40" s="263">
        <v>3</v>
      </c>
      <c r="U40" s="537" t="s">
        <v>130</v>
      </c>
      <c r="V40" s="537" t="s">
        <v>130</v>
      </c>
      <c r="W40" s="541" t="s">
        <v>130</v>
      </c>
      <c r="X40" s="263">
        <v>3</v>
      </c>
    </row>
    <row r="41" spans="2:24" ht="39.75" customHeight="1">
      <c r="B41" s="61"/>
      <c r="C41" s="399" t="s">
        <v>434</v>
      </c>
      <c r="D41" s="394"/>
      <c r="E41" s="365" t="s">
        <v>106</v>
      </c>
      <c r="F41" s="366" t="s">
        <v>28</v>
      </c>
      <c r="G41" s="545">
        <v>12</v>
      </c>
      <c r="H41" s="256" t="s">
        <v>76</v>
      </c>
      <c r="I41" s="537" t="s">
        <v>130</v>
      </c>
      <c r="J41" s="538" t="s">
        <v>130</v>
      </c>
      <c r="K41" s="539" t="s">
        <v>130</v>
      </c>
      <c r="L41" s="263">
        <v>3</v>
      </c>
      <c r="M41" s="540" t="s">
        <v>130</v>
      </c>
      <c r="N41" s="538" t="s">
        <v>130</v>
      </c>
      <c r="O41" s="541" t="s">
        <v>130</v>
      </c>
      <c r="P41" s="263">
        <v>3</v>
      </c>
      <c r="Q41" s="537" t="s">
        <v>130</v>
      </c>
      <c r="R41" s="537" t="s">
        <v>130</v>
      </c>
      <c r="S41" s="541" t="s">
        <v>130</v>
      </c>
      <c r="T41" s="263">
        <v>3</v>
      </c>
      <c r="U41" s="537" t="s">
        <v>130</v>
      </c>
      <c r="V41" s="537" t="s">
        <v>130</v>
      </c>
      <c r="W41" s="541" t="s">
        <v>130</v>
      </c>
      <c r="X41" s="263">
        <v>3</v>
      </c>
    </row>
    <row r="42" spans="2:24" s="8" customFormat="1" ht="51" customHeight="1">
      <c r="B42" s="88"/>
      <c r="C42" s="399" t="s">
        <v>435</v>
      </c>
      <c r="D42" s="476">
        <v>250000</v>
      </c>
      <c r="E42" s="365" t="s">
        <v>106</v>
      </c>
      <c r="F42" s="366" t="s">
        <v>28</v>
      </c>
      <c r="G42" s="545" t="s">
        <v>138</v>
      </c>
      <c r="H42" s="366" t="s">
        <v>77</v>
      </c>
      <c r="I42" s="537" t="s">
        <v>130</v>
      </c>
      <c r="J42" s="538" t="s">
        <v>130</v>
      </c>
      <c r="K42" s="539" t="s">
        <v>130</v>
      </c>
      <c r="L42" s="263"/>
      <c r="M42" s="540" t="s">
        <v>130</v>
      </c>
      <c r="N42" s="538" t="s">
        <v>130</v>
      </c>
      <c r="O42" s="539" t="s">
        <v>130</v>
      </c>
      <c r="P42" s="263"/>
      <c r="Q42" s="540" t="s">
        <v>130</v>
      </c>
      <c r="R42" s="538" t="s">
        <v>130</v>
      </c>
      <c r="S42" s="262" t="s">
        <v>130</v>
      </c>
      <c r="T42" s="263"/>
      <c r="U42" s="537" t="s">
        <v>130</v>
      </c>
      <c r="V42" s="538" t="s">
        <v>130</v>
      </c>
      <c r="W42" s="539" t="s">
        <v>130</v>
      </c>
      <c r="X42" s="263"/>
    </row>
    <row r="43" spans="2:24" ht="28.5" customHeight="1">
      <c r="B43" s="61"/>
      <c r="C43" s="398" t="s">
        <v>436</v>
      </c>
      <c r="D43" s="477">
        <v>3023467</v>
      </c>
      <c r="E43" s="367" t="s">
        <v>107</v>
      </c>
      <c r="F43" s="368" t="s">
        <v>141</v>
      </c>
      <c r="G43" s="269">
        <v>12</v>
      </c>
      <c r="H43" s="366" t="s">
        <v>77</v>
      </c>
      <c r="I43" s="266" t="s">
        <v>130</v>
      </c>
      <c r="J43" s="267" t="s">
        <v>130</v>
      </c>
      <c r="K43" s="268" t="s">
        <v>130</v>
      </c>
      <c r="L43" s="263">
        <v>3</v>
      </c>
      <c r="M43" s="266" t="s">
        <v>130</v>
      </c>
      <c r="N43" s="267" t="s">
        <v>130</v>
      </c>
      <c r="O43" s="546" t="s">
        <v>130</v>
      </c>
      <c r="P43" s="263">
        <v>3</v>
      </c>
      <c r="Q43" s="266" t="s">
        <v>130</v>
      </c>
      <c r="R43" s="266" t="s">
        <v>130</v>
      </c>
      <c r="S43" s="547" t="s">
        <v>130</v>
      </c>
      <c r="T43" s="263">
        <v>3</v>
      </c>
      <c r="U43" s="266" t="s">
        <v>130</v>
      </c>
      <c r="V43" s="266" t="s">
        <v>130</v>
      </c>
      <c r="W43" s="547" t="s">
        <v>130</v>
      </c>
      <c r="X43" s="263">
        <v>3</v>
      </c>
    </row>
    <row r="44" spans="2:24" ht="28.5" customHeight="1">
      <c r="B44" s="61"/>
      <c r="C44" s="398" t="s">
        <v>449</v>
      </c>
      <c r="D44" s="478">
        <v>125000</v>
      </c>
      <c r="E44" s="256" t="s">
        <v>128</v>
      </c>
      <c r="F44" s="258" t="s">
        <v>141</v>
      </c>
      <c r="G44" s="285" t="s">
        <v>138</v>
      </c>
      <c r="H44" s="256" t="s">
        <v>76</v>
      </c>
      <c r="I44" s="272"/>
      <c r="J44" s="283" t="s">
        <v>130</v>
      </c>
      <c r="K44" s="284" t="s">
        <v>130</v>
      </c>
      <c r="L44" s="285"/>
      <c r="M44" s="286" t="s">
        <v>130</v>
      </c>
      <c r="N44" s="283" t="s">
        <v>130</v>
      </c>
      <c r="O44" s="286" t="s">
        <v>130</v>
      </c>
      <c r="P44" s="285"/>
      <c r="Q44" s="283" t="s">
        <v>130</v>
      </c>
      <c r="R44" s="286" t="s">
        <v>130</v>
      </c>
      <c r="S44" s="350" t="s">
        <v>130</v>
      </c>
      <c r="T44" s="285"/>
      <c r="U44" s="272" t="s">
        <v>130</v>
      </c>
      <c r="V44" s="286" t="s">
        <v>130</v>
      </c>
      <c r="W44" s="350" t="s">
        <v>130</v>
      </c>
      <c r="X44" s="263"/>
    </row>
    <row r="45" spans="2:24" ht="27" customHeight="1">
      <c r="B45" s="287"/>
      <c r="C45" s="398" t="s">
        <v>474</v>
      </c>
      <c r="D45" s="478">
        <v>130000</v>
      </c>
      <c r="E45" s="256" t="s">
        <v>128</v>
      </c>
      <c r="F45" s="258" t="s">
        <v>141</v>
      </c>
      <c r="G45" s="285" t="s">
        <v>138</v>
      </c>
      <c r="H45" s="256" t="s">
        <v>76</v>
      </c>
      <c r="I45" s="272"/>
      <c r="J45" s="283" t="s">
        <v>130</v>
      </c>
      <c r="K45" s="284" t="s">
        <v>130</v>
      </c>
      <c r="L45" s="285"/>
      <c r="M45" s="286" t="s">
        <v>130</v>
      </c>
      <c r="N45" s="283" t="s">
        <v>130</v>
      </c>
      <c r="O45" s="286" t="s">
        <v>130</v>
      </c>
      <c r="P45" s="285"/>
      <c r="Q45" s="283" t="s">
        <v>130</v>
      </c>
      <c r="R45" s="286" t="s">
        <v>130</v>
      </c>
      <c r="S45" s="350" t="s">
        <v>130</v>
      </c>
      <c r="T45" s="285"/>
      <c r="U45" s="272" t="s">
        <v>130</v>
      </c>
      <c r="V45" s="286" t="s">
        <v>130</v>
      </c>
      <c r="W45" s="350" t="s">
        <v>130</v>
      </c>
      <c r="X45" s="263"/>
    </row>
    <row r="46" spans="2:24" ht="30.75" customHeight="1">
      <c r="B46" s="61"/>
      <c r="C46" s="398" t="s">
        <v>448</v>
      </c>
      <c r="D46" s="477">
        <v>151053</v>
      </c>
      <c r="E46" s="367" t="s">
        <v>106</v>
      </c>
      <c r="F46" s="368" t="s">
        <v>146</v>
      </c>
      <c r="G46" s="269">
        <v>12</v>
      </c>
      <c r="H46" s="265" t="s">
        <v>77</v>
      </c>
      <c r="I46" s="266" t="s">
        <v>130</v>
      </c>
      <c r="J46" s="267" t="s">
        <v>130</v>
      </c>
      <c r="K46" s="268" t="s">
        <v>130</v>
      </c>
      <c r="L46" s="263">
        <v>3</v>
      </c>
      <c r="M46" s="266" t="s">
        <v>130</v>
      </c>
      <c r="N46" s="267" t="s">
        <v>130</v>
      </c>
      <c r="O46" s="546" t="s">
        <v>130</v>
      </c>
      <c r="P46" s="263">
        <v>3</v>
      </c>
      <c r="Q46" s="266" t="s">
        <v>130</v>
      </c>
      <c r="R46" s="266" t="s">
        <v>130</v>
      </c>
      <c r="S46" s="547" t="s">
        <v>130</v>
      </c>
      <c r="T46" s="263">
        <v>3</v>
      </c>
      <c r="U46" s="266" t="s">
        <v>130</v>
      </c>
      <c r="V46" s="266" t="s">
        <v>130</v>
      </c>
      <c r="W46" s="547" t="s">
        <v>130</v>
      </c>
      <c r="X46" s="263">
        <v>3</v>
      </c>
    </row>
    <row r="47" spans="2:24" ht="39" customHeight="1">
      <c r="B47" s="61"/>
      <c r="C47" s="398" t="s">
        <v>437</v>
      </c>
      <c r="D47" s="444"/>
      <c r="E47" s="367" t="s">
        <v>106</v>
      </c>
      <c r="F47" s="368" t="s">
        <v>146</v>
      </c>
      <c r="G47" s="269">
        <v>1</v>
      </c>
      <c r="H47" s="265" t="s">
        <v>77</v>
      </c>
      <c r="I47" s="266" t="s">
        <v>130</v>
      </c>
      <c r="J47" s="267" t="s">
        <v>130</v>
      </c>
      <c r="K47" s="268" t="s">
        <v>130</v>
      </c>
      <c r="L47" s="269"/>
      <c r="M47" s="266" t="s">
        <v>130</v>
      </c>
      <c r="N47" s="267" t="s">
        <v>130</v>
      </c>
      <c r="O47" s="546" t="s">
        <v>130</v>
      </c>
      <c r="P47" s="269"/>
      <c r="Q47" s="266"/>
      <c r="R47" s="266"/>
      <c r="S47" s="547"/>
      <c r="T47" s="269"/>
      <c r="U47" s="266"/>
      <c r="V47" s="266"/>
      <c r="W47" s="547"/>
      <c r="X47" s="269"/>
    </row>
    <row r="48" spans="2:24" ht="36" customHeight="1">
      <c r="B48" s="255"/>
      <c r="C48" s="241" t="s">
        <v>235</v>
      </c>
      <c r="D48" s="444"/>
      <c r="E48" s="367"/>
      <c r="F48" s="368"/>
      <c r="G48" s="269"/>
      <c r="H48" s="265"/>
      <c r="I48" s="266"/>
      <c r="J48" s="267"/>
      <c r="K48" s="268"/>
      <c r="L48" s="269"/>
      <c r="M48" s="266"/>
      <c r="N48" s="267"/>
      <c r="O48" s="547"/>
      <c r="P48" s="269"/>
      <c r="Q48" s="266"/>
      <c r="R48" s="266"/>
      <c r="S48" s="547"/>
      <c r="T48" s="269"/>
      <c r="U48" s="266"/>
      <c r="V48" s="266"/>
      <c r="W48" s="547"/>
      <c r="X48" s="269"/>
    </row>
    <row r="49" spans="2:24" ht="31.5" customHeight="1">
      <c r="B49" s="10"/>
      <c r="C49" s="400" t="s">
        <v>290</v>
      </c>
      <c r="D49" s="363"/>
      <c r="E49" s="256" t="s">
        <v>107</v>
      </c>
      <c r="F49" s="271" t="s">
        <v>28</v>
      </c>
      <c r="G49" s="535">
        <v>4</v>
      </c>
      <c r="H49" s="258" t="s">
        <v>79</v>
      </c>
      <c r="I49" s="272"/>
      <c r="J49" s="283" t="s">
        <v>130</v>
      </c>
      <c r="K49" s="361" t="s">
        <v>130</v>
      </c>
      <c r="L49" s="285">
        <v>1</v>
      </c>
      <c r="M49" s="272" t="s">
        <v>130</v>
      </c>
      <c r="N49" s="283" t="s">
        <v>130</v>
      </c>
      <c r="O49" s="361" t="s">
        <v>130</v>
      </c>
      <c r="P49" s="285">
        <v>2</v>
      </c>
      <c r="Q49" s="272" t="s">
        <v>130</v>
      </c>
      <c r="R49" s="283" t="s">
        <v>130</v>
      </c>
      <c r="S49" s="361" t="s">
        <v>130</v>
      </c>
      <c r="T49" s="285">
        <v>1</v>
      </c>
      <c r="U49" s="272"/>
      <c r="V49" s="283"/>
      <c r="W49" s="361"/>
      <c r="X49" s="285"/>
    </row>
    <row r="50" spans="2:24" ht="30.75" customHeight="1">
      <c r="B50" s="10"/>
      <c r="C50" s="235" t="s">
        <v>291</v>
      </c>
      <c r="D50" s="473">
        <v>700000</v>
      </c>
      <c r="E50" s="256" t="s">
        <v>80</v>
      </c>
      <c r="F50" s="271" t="s">
        <v>142</v>
      </c>
      <c r="G50" s="535">
        <v>1</v>
      </c>
      <c r="H50" s="256" t="s">
        <v>81</v>
      </c>
      <c r="I50" s="272"/>
      <c r="J50" s="283"/>
      <c r="K50" s="361"/>
      <c r="L50" s="285"/>
      <c r="M50" s="272"/>
      <c r="N50" s="283" t="s">
        <v>130</v>
      </c>
      <c r="O50" s="361" t="s">
        <v>130</v>
      </c>
      <c r="P50" s="285"/>
      <c r="Q50" s="272" t="s">
        <v>130</v>
      </c>
      <c r="R50" s="283" t="s">
        <v>130</v>
      </c>
      <c r="S50" s="361" t="s">
        <v>130</v>
      </c>
      <c r="T50" s="285"/>
      <c r="U50" s="272" t="s">
        <v>130</v>
      </c>
      <c r="V50" s="283" t="s">
        <v>130</v>
      </c>
      <c r="W50" s="361" t="s">
        <v>130</v>
      </c>
      <c r="X50" s="285">
        <v>1</v>
      </c>
    </row>
    <row r="51" spans="2:24" ht="30.75" customHeight="1">
      <c r="B51" s="76"/>
      <c r="C51" s="235" t="s">
        <v>377</v>
      </c>
      <c r="D51" s="473"/>
      <c r="E51" s="256" t="s">
        <v>78</v>
      </c>
      <c r="F51" s="257" t="s">
        <v>142</v>
      </c>
      <c r="G51" s="285">
        <v>2</v>
      </c>
      <c r="H51" s="258" t="s">
        <v>79</v>
      </c>
      <c r="I51" s="272" t="s">
        <v>130</v>
      </c>
      <c r="J51" s="283" t="s">
        <v>130</v>
      </c>
      <c r="K51" s="361" t="s">
        <v>130</v>
      </c>
      <c r="L51" s="285">
        <v>1</v>
      </c>
      <c r="M51" s="272"/>
      <c r="N51" s="283"/>
      <c r="O51" s="361"/>
      <c r="P51" s="285"/>
      <c r="Q51" s="272" t="s">
        <v>130</v>
      </c>
      <c r="R51" s="283" t="s">
        <v>130</v>
      </c>
      <c r="S51" s="361" t="s">
        <v>130</v>
      </c>
      <c r="T51" s="285">
        <v>1</v>
      </c>
      <c r="U51" s="272"/>
      <c r="V51" s="283"/>
      <c r="W51" s="361"/>
      <c r="X51" s="258"/>
    </row>
    <row r="52" spans="2:24" ht="32.25" customHeight="1">
      <c r="B52" s="76"/>
      <c r="C52" s="401" t="s">
        <v>292</v>
      </c>
      <c r="D52" s="474">
        <v>150000</v>
      </c>
      <c r="E52" s="256" t="s">
        <v>107</v>
      </c>
      <c r="F52" s="257" t="s">
        <v>142</v>
      </c>
      <c r="G52" s="263">
        <v>1</v>
      </c>
      <c r="H52" s="544" t="s">
        <v>79</v>
      </c>
      <c r="I52" s="537"/>
      <c r="J52" s="538"/>
      <c r="K52" s="262"/>
      <c r="L52" s="263"/>
      <c r="M52" s="537"/>
      <c r="N52" s="538" t="s">
        <v>130</v>
      </c>
      <c r="O52" s="541" t="s">
        <v>130</v>
      </c>
      <c r="P52" s="263"/>
      <c r="Q52" s="537" t="s">
        <v>130</v>
      </c>
      <c r="R52" s="538"/>
      <c r="S52" s="262"/>
      <c r="T52" s="263">
        <v>1</v>
      </c>
      <c r="U52" s="537"/>
      <c r="V52" s="538"/>
      <c r="W52" s="262"/>
      <c r="X52" s="544"/>
    </row>
    <row r="53" spans="2:24" ht="64.5" customHeight="1">
      <c r="B53" s="76"/>
      <c r="C53" s="401" t="s">
        <v>293</v>
      </c>
      <c r="D53" s="369"/>
      <c r="E53" s="367" t="s">
        <v>106</v>
      </c>
      <c r="F53" s="368" t="s">
        <v>146</v>
      </c>
      <c r="G53" s="269">
        <v>12</v>
      </c>
      <c r="H53" s="265" t="s">
        <v>79</v>
      </c>
      <c r="I53" s="266" t="s">
        <v>130</v>
      </c>
      <c r="J53" s="267" t="s">
        <v>130</v>
      </c>
      <c r="K53" s="268" t="s">
        <v>130</v>
      </c>
      <c r="L53" s="269">
        <v>3</v>
      </c>
      <c r="M53" s="266" t="s">
        <v>130</v>
      </c>
      <c r="N53" s="267" t="s">
        <v>130</v>
      </c>
      <c r="O53" s="546" t="s">
        <v>130</v>
      </c>
      <c r="P53" s="269">
        <v>3</v>
      </c>
      <c r="Q53" s="266" t="s">
        <v>130</v>
      </c>
      <c r="R53" s="266" t="s">
        <v>130</v>
      </c>
      <c r="S53" s="547" t="s">
        <v>130</v>
      </c>
      <c r="T53" s="269">
        <v>3</v>
      </c>
      <c r="U53" s="266" t="s">
        <v>130</v>
      </c>
      <c r="V53" s="266" t="s">
        <v>130</v>
      </c>
      <c r="W53" s="547" t="s">
        <v>130</v>
      </c>
      <c r="X53" s="269">
        <v>3</v>
      </c>
    </row>
    <row r="54" spans="2:24" ht="44.25" customHeight="1">
      <c r="B54" s="76"/>
      <c r="C54" s="401" t="s">
        <v>342</v>
      </c>
      <c r="D54" s="369"/>
      <c r="E54" s="367" t="s">
        <v>106</v>
      </c>
      <c r="F54" s="368" t="s">
        <v>146</v>
      </c>
      <c r="G54" s="269">
        <v>12</v>
      </c>
      <c r="H54" s="265" t="s">
        <v>79</v>
      </c>
      <c r="I54" s="266" t="s">
        <v>130</v>
      </c>
      <c r="J54" s="267" t="s">
        <v>130</v>
      </c>
      <c r="K54" s="268" t="s">
        <v>130</v>
      </c>
      <c r="L54" s="269">
        <v>3</v>
      </c>
      <c r="M54" s="266" t="s">
        <v>130</v>
      </c>
      <c r="N54" s="267" t="s">
        <v>130</v>
      </c>
      <c r="O54" s="546" t="s">
        <v>130</v>
      </c>
      <c r="P54" s="269">
        <v>3</v>
      </c>
      <c r="Q54" s="266" t="s">
        <v>130</v>
      </c>
      <c r="R54" s="266" t="s">
        <v>130</v>
      </c>
      <c r="S54" s="547" t="s">
        <v>130</v>
      </c>
      <c r="T54" s="269">
        <v>3</v>
      </c>
      <c r="U54" s="266" t="s">
        <v>130</v>
      </c>
      <c r="V54" s="266" t="s">
        <v>130</v>
      </c>
      <c r="W54" s="547" t="s">
        <v>130</v>
      </c>
      <c r="X54" s="269">
        <v>3</v>
      </c>
    </row>
    <row r="55" spans="2:24" ht="36" customHeight="1">
      <c r="B55" s="76"/>
      <c r="C55" s="401" t="s">
        <v>378</v>
      </c>
      <c r="D55" s="369"/>
      <c r="E55" s="367" t="s">
        <v>106</v>
      </c>
      <c r="F55" s="368" t="s">
        <v>146</v>
      </c>
      <c r="G55" s="269" t="s">
        <v>138</v>
      </c>
      <c r="H55" s="265" t="s">
        <v>79</v>
      </c>
      <c r="I55" s="266" t="s">
        <v>130</v>
      </c>
      <c r="J55" s="267" t="s">
        <v>130</v>
      </c>
      <c r="K55" s="268" t="s">
        <v>130</v>
      </c>
      <c r="L55" s="269"/>
      <c r="M55" s="266" t="s">
        <v>130</v>
      </c>
      <c r="N55" s="267" t="s">
        <v>130</v>
      </c>
      <c r="O55" s="546" t="s">
        <v>130</v>
      </c>
      <c r="P55" s="269"/>
      <c r="Q55" s="266" t="s">
        <v>130</v>
      </c>
      <c r="R55" s="266" t="s">
        <v>130</v>
      </c>
      <c r="S55" s="547" t="s">
        <v>130</v>
      </c>
      <c r="T55" s="269"/>
      <c r="U55" s="266" t="s">
        <v>130</v>
      </c>
      <c r="V55" s="266" t="s">
        <v>130</v>
      </c>
      <c r="W55" s="547" t="s">
        <v>130</v>
      </c>
      <c r="X55" s="269"/>
    </row>
    <row r="56" spans="2:24" ht="32.25" customHeight="1">
      <c r="B56" s="76"/>
      <c r="C56" s="235" t="s">
        <v>376</v>
      </c>
      <c r="D56" s="445"/>
      <c r="E56" s="256" t="s">
        <v>106</v>
      </c>
      <c r="F56" s="258" t="s">
        <v>146</v>
      </c>
      <c r="G56" s="535">
        <v>3</v>
      </c>
      <c r="H56" s="256" t="s">
        <v>79</v>
      </c>
      <c r="I56" s="272"/>
      <c r="J56" s="283"/>
      <c r="K56" s="361"/>
      <c r="L56" s="285"/>
      <c r="M56" s="272" t="s">
        <v>130</v>
      </c>
      <c r="N56" s="283" t="s">
        <v>130</v>
      </c>
      <c r="O56" s="273" t="s">
        <v>130</v>
      </c>
      <c r="P56" s="285">
        <v>1</v>
      </c>
      <c r="Q56" s="272" t="s">
        <v>130</v>
      </c>
      <c r="R56" s="283" t="s">
        <v>130</v>
      </c>
      <c r="S56" s="361" t="s">
        <v>130</v>
      </c>
      <c r="T56" s="285">
        <v>1</v>
      </c>
      <c r="U56" s="272"/>
      <c r="V56" s="283"/>
      <c r="W56" s="361"/>
      <c r="X56" s="285">
        <v>1</v>
      </c>
    </row>
    <row r="57" spans="2:24" ht="58.5" customHeight="1">
      <c r="B57" s="76"/>
      <c r="C57" s="235" t="s">
        <v>307</v>
      </c>
      <c r="D57" s="363"/>
      <c r="E57" s="256" t="s">
        <v>106</v>
      </c>
      <c r="F57" s="257" t="s">
        <v>28</v>
      </c>
      <c r="G57" s="535" t="s">
        <v>138</v>
      </c>
      <c r="H57" s="258" t="s">
        <v>79</v>
      </c>
      <c r="I57" s="272"/>
      <c r="J57" s="283" t="s">
        <v>130</v>
      </c>
      <c r="K57" s="284" t="s">
        <v>130</v>
      </c>
      <c r="L57" s="285"/>
      <c r="M57" s="286" t="s">
        <v>130</v>
      </c>
      <c r="N57" s="283" t="s">
        <v>130</v>
      </c>
      <c r="O57" s="284" t="s">
        <v>130</v>
      </c>
      <c r="P57" s="285"/>
      <c r="Q57" s="286" t="s">
        <v>130</v>
      </c>
      <c r="R57" s="283" t="s">
        <v>130</v>
      </c>
      <c r="S57" s="284" t="s">
        <v>130</v>
      </c>
      <c r="T57" s="285"/>
      <c r="U57" s="286" t="s">
        <v>130</v>
      </c>
      <c r="V57" s="283" t="s">
        <v>130</v>
      </c>
      <c r="W57" s="284" t="s">
        <v>130</v>
      </c>
      <c r="X57" s="285"/>
    </row>
    <row r="58" spans="2:24" s="8" customFormat="1" ht="42.75" customHeight="1">
      <c r="B58" s="76"/>
      <c r="C58" s="236" t="s">
        <v>379</v>
      </c>
      <c r="D58" s="474">
        <v>100000</v>
      </c>
      <c r="E58" s="261" t="s">
        <v>85</v>
      </c>
      <c r="F58" s="260" t="s">
        <v>142</v>
      </c>
      <c r="G58" s="263" t="s">
        <v>138</v>
      </c>
      <c r="H58" s="544" t="s">
        <v>79</v>
      </c>
      <c r="I58" s="537"/>
      <c r="J58" s="538" t="s">
        <v>130</v>
      </c>
      <c r="K58" s="262" t="s">
        <v>130</v>
      </c>
      <c r="L58" s="263"/>
      <c r="M58" s="537" t="s">
        <v>130</v>
      </c>
      <c r="N58" s="538" t="s">
        <v>130</v>
      </c>
      <c r="O58" s="262" t="s">
        <v>130</v>
      </c>
      <c r="P58" s="263"/>
      <c r="Q58" s="537" t="s">
        <v>130</v>
      </c>
      <c r="R58" s="538" t="s">
        <v>130</v>
      </c>
      <c r="S58" s="262" t="s">
        <v>130</v>
      </c>
      <c r="T58" s="263"/>
      <c r="U58" s="537" t="s">
        <v>130</v>
      </c>
      <c r="V58" s="538" t="s">
        <v>130</v>
      </c>
      <c r="W58" s="262" t="s">
        <v>130</v>
      </c>
      <c r="X58" s="263"/>
    </row>
    <row r="59" spans="2:24" ht="54" customHeight="1">
      <c r="B59" s="76"/>
      <c r="C59" s="236" t="s">
        <v>294</v>
      </c>
      <c r="D59" s="446"/>
      <c r="E59" s="261" t="s">
        <v>85</v>
      </c>
      <c r="F59" s="260" t="s">
        <v>142</v>
      </c>
      <c r="G59" s="263">
        <v>20</v>
      </c>
      <c r="H59" s="544" t="s">
        <v>79</v>
      </c>
      <c r="I59" s="537" t="s">
        <v>130</v>
      </c>
      <c r="J59" s="538" t="s">
        <v>130</v>
      </c>
      <c r="K59" s="262" t="s">
        <v>130</v>
      </c>
      <c r="L59" s="263">
        <v>3</v>
      </c>
      <c r="M59" s="537" t="s">
        <v>130</v>
      </c>
      <c r="N59" s="538" t="s">
        <v>130</v>
      </c>
      <c r="O59" s="262" t="s">
        <v>130</v>
      </c>
      <c r="P59" s="263">
        <v>8</v>
      </c>
      <c r="Q59" s="537" t="s">
        <v>130</v>
      </c>
      <c r="R59" s="538" t="s">
        <v>130</v>
      </c>
      <c r="S59" s="262" t="s">
        <v>130</v>
      </c>
      <c r="T59" s="263">
        <v>6</v>
      </c>
      <c r="U59" s="537" t="s">
        <v>130</v>
      </c>
      <c r="V59" s="538" t="s">
        <v>130</v>
      </c>
      <c r="W59" s="262" t="s">
        <v>130</v>
      </c>
      <c r="X59" s="263">
        <v>3</v>
      </c>
    </row>
    <row r="60" spans="2:24" ht="32.25" customHeight="1">
      <c r="B60" s="76"/>
      <c r="C60" s="236" t="s">
        <v>369</v>
      </c>
      <c r="D60" s="446"/>
      <c r="E60" s="261"/>
      <c r="F60" s="260"/>
      <c r="G60" s="548"/>
      <c r="H60" s="261" t="s">
        <v>264</v>
      </c>
      <c r="I60" s="537"/>
      <c r="J60" s="538" t="s">
        <v>130</v>
      </c>
      <c r="K60" s="262" t="s">
        <v>130</v>
      </c>
      <c r="L60" s="263"/>
      <c r="M60" s="537" t="s">
        <v>130</v>
      </c>
      <c r="N60" s="538" t="s">
        <v>130</v>
      </c>
      <c r="O60" s="262" t="s">
        <v>130</v>
      </c>
      <c r="P60" s="263"/>
      <c r="Q60" s="537" t="s">
        <v>130</v>
      </c>
      <c r="R60" s="538" t="s">
        <v>130</v>
      </c>
      <c r="S60" s="262" t="s">
        <v>130</v>
      </c>
      <c r="T60" s="263"/>
      <c r="U60" s="537" t="s">
        <v>130</v>
      </c>
      <c r="V60" s="538" t="s">
        <v>130</v>
      </c>
      <c r="W60" s="262" t="s">
        <v>130</v>
      </c>
      <c r="X60" s="263"/>
    </row>
    <row r="61" spans="2:24" ht="33" customHeight="1">
      <c r="B61" s="76"/>
      <c r="C61" s="235" t="s">
        <v>343</v>
      </c>
      <c r="D61" s="363"/>
      <c r="E61" s="256" t="s">
        <v>106</v>
      </c>
      <c r="F61" s="257" t="s">
        <v>28</v>
      </c>
      <c r="G61" s="535" t="s">
        <v>138</v>
      </c>
      <c r="H61" s="258" t="s">
        <v>79</v>
      </c>
      <c r="I61" s="272" t="s">
        <v>130</v>
      </c>
      <c r="J61" s="283" t="s">
        <v>130</v>
      </c>
      <c r="K61" s="284" t="s">
        <v>130</v>
      </c>
      <c r="L61" s="285"/>
      <c r="M61" s="286" t="s">
        <v>130</v>
      </c>
      <c r="N61" s="283" t="s">
        <v>130</v>
      </c>
      <c r="O61" s="284" t="s">
        <v>130</v>
      </c>
      <c r="P61" s="285"/>
      <c r="Q61" s="286" t="s">
        <v>130</v>
      </c>
      <c r="R61" s="283" t="s">
        <v>130</v>
      </c>
      <c r="S61" s="284" t="s">
        <v>130</v>
      </c>
      <c r="T61" s="285"/>
      <c r="U61" s="286" t="s">
        <v>130</v>
      </c>
      <c r="V61" s="283" t="s">
        <v>130</v>
      </c>
      <c r="W61" s="284" t="s">
        <v>130</v>
      </c>
      <c r="X61" s="285"/>
    </row>
    <row r="62" spans="2:24" ht="39" customHeight="1">
      <c r="B62" s="76"/>
      <c r="C62" s="401" t="s">
        <v>295</v>
      </c>
      <c r="D62" s="369"/>
      <c r="E62" s="256" t="s">
        <v>106</v>
      </c>
      <c r="F62" s="257" t="s">
        <v>28</v>
      </c>
      <c r="G62" s="535" t="s">
        <v>138</v>
      </c>
      <c r="H62" s="258" t="s">
        <v>79</v>
      </c>
      <c r="I62" s="537"/>
      <c r="J62" s="538"/>
      <c r="K62" s="262"/>
      <c r="L62" s="263"/>
      <c r="M62" s="537" t="s">
        <v>130</v>
      </c>
      <c r="N62" s="538" t="s">
        <v>130</v>
      </c>
      <c r="O62" s="541" t="s">
        <v>130</v>
      </c>
      <c r="P62" s="263"/>
      <c r="Q62" s="537" t="s">
        <v>130</v>
      </c>
      <c r="R62" s="538" t="s">
        <v>130</v>
      </c>
      <c r="S62" s="262" t="s">
        <v>130</v>
      </c>
      <c r="T62" s="263"/>
      <c r="U62" s="537" t="s">
        <v>130</v>
      </c>
      <c r="V62" s="538" t="s">
        <v>130</v>
      </c>
      <c r="W62" s="262" t="s">
        <v>130</v>
      </c>
      <c r="X62" s="263"/>
    </row>
    <row r="63" spans="2:24" ht="50.25" customHeight="1">
      <c r="B63" s="76"/>
      <c r="C63" s="401" t="s">
        <v>344</v>
      </c>
      <c r="D63" s="369"/>
      <c r="E63" s="261" t="s">
        <v>106</v>
      </c>
      <c r="F63" s="257" t="s">
        <v>28</v>
      </c>
      <c r="G63" s="535">
        <v>40</v>
      </c>
      <c r="H63" s="261" t="s">
        <v>345</v>
      </c>
      <c r="I63" s="537" t="s">
        <v>130</v>
      </c>
      <c r="J63" s="538" t="s">
        <v>130</v>
      </c>
      <c r="K63" s="262" t="s">
        <v>130</v>
      </c>
      <c r="L63" s="263">
        <v>10</v>
      </c>
      <c r="M63" s="537" t="s">
        <v>130</v>
      </c>
      <c r="N63" s="538" t="s">
        <v>130</v>
      </c>
      <c r="O63" s="541" t="s">
        <v>130</v>
      </c>
      <c r="P63" s="263">
        <v>10</v>
      </c>
      <c r="Q63" s="537" t="s">
        <v>130</v>
      </c>
      <c r="R63" s="538" t="s">
        <v>130</v>
      </c>
      <c r="S63" s="262" t="s">
        <v>130</v>
      </c>
      <c r="T63" s="263">
        <v>10</v>
      </c>
      <c r="U63" s="537" t="s">
        <v>130</v>
      </c>
      <c r="V63" s="538" t="s">
        <v>130</v>
      </c>
      <c r="W63" s="262" t="s">
        <v>130</v>
      </c>
      <c r="X63" s="263">
        <v>10</v>
      </c>
    </row>
    <row r="64" spans="2:24" ht="38.25" customHeight="1">
      <c r="B64" s="76"/>
      <c r="C64" s="401" t="s">
        <v>380</v>
      </c>
      <c r="D64" s="369"/>
      <c r="E64" s="256" t="s">
        <v>106</v>
      </c>
      <c r="F64" s="257" t="s">
        <v>28</v>
      </c>
      <c r="G64" s="535" t="s">
        <v>138</v>
      </c>
      <c r="H64" s="258" t="s">
        <v>79</v>
      </c>
      <c r="I64" s="272" t="s">
        <v>130</v>
      </c>
      <c r="J64" s="283" t="s">
        <v>130</v>
      </c>
      <c r="K64" s="284" t="s">
        <v>130</v>
      </c>
      <c r="L64" s="285"/>
      <c r="M64" s="286" t="s">
        <v>130</v>
      </c>
      <c r="N64" s="283" t="s">
        <v>130</v>
      </c>
      <c r="O64" s="284" t="s">
        <v>130</v>
      </c>
      <c r="P64" s="285"/>
      <c r="Q64" s="286" t="s">
        <v>130</v>
      </c>
      <c r="R64" s="283" t="s">
        <v>130</v>
      </c>
      <c r="S64" s="284" t="s">
        <v>130</v>
      </c>
      <c r="T64" s="285"/>
      <c r="U64" s="286" t="s">
        <v>130</v>
      </c>
      <c r="V64" s="283" t="s">
        <v>130</v>
      </c>
      <c r="W64" s="284" t="s">
        <v>130</v>
      </c>
      <c r="X64" s="285"/>
    </row>
    <row r="65" spans="2:24" ht="29.25" customHeight="1">
      <c r="B65" s="76"/>
      <c r="C65" s="401" t="s">
        <v>405</v>
      </c>
      <c r="D65" s="534"/>
      <c r="E65" s="256" t="s">
        <v>106</v>
      </c>
      <c r="F65" s="257" t="s">
        <v>28</v>
      </c>
      <c r="G65" s="543"/>
      <c r="H65" s="544" t="s">
        <v>79</v>
      </c>
      <c r="I65" s="537"/>
      <c r="J65" s="538"/>
      <c r="K65" s="262"/>
      <c r="L65" s="263"/>
      <c r="M65" s="537" t="s">
        <v>130</v>
      </c>
      <c r="N65" s="538"/>
      <c r="O65" s="541">
        <v>1</v>
      </c>
      <c r="P65" s="263"/>
      <c r="Q65" s="537"/>
      <c r="R65" s="538"/>
      <c r="S65" s="262"/>
      <c r="T65" s="263"/>
      <c r="U65" s="537" t="s">
        <v>130</v>
      </c>
      <c r="V65" s="538"/>
      <c r="W65" s="262"/>
      <c r="X65" s="263">
        <v>1</v>
      </c>
    </row>
    <row r="66" spans="2:24" ht="35.25" customHeight="1">
      <c r="B66" s="280"/>
      <c r="C66" s="411" t="s">
        <v>284</v>
      </c>
      <c r="D66" s="369"/>
      <c r="E66" s="261"/>
      <c r="F66" s="98"/>
      <c r="G66" s="536"/>
      <c r="H66" s="261"/>
      <c r="I66" s="537"/>
      <c r="J66" s="538"/>
      <c r="K66" s="262"/>
      <c r="L66" s="263"/>
      <c r="M66" s="537"/>
      <c r="N66" s="538"/>
      <c r="O66" s="541"/>
      <c r="P66" s="263"/>
      <c r="Q66" s="537"/>
      <c r="R66" s="538"/>
      <c r="S66" s="262"/>
      <c r="T66" s="263"/>
      <c r="U66" s="537"/>
      <c r="V66" s="538"/>
      <c r="W66" s="262"/>
      <c r="X66" s="263"/>
    </row>
    <row r="67" spans="2:24" ht="25.5" customHeight="1">
      <c r="B67" s="61"/>
      <c r="C67" s="236" t="s">
        <v>318</v>
      </c>
      <c r="D67" s="446"/>
      <c r="E67" s="261" t="s">
        <v>106</v>
      </c>
      <c r="F67" s="257" t="s">
        <v>142</v>
      </c>
      <c r="G67" s="536">
        <v>1</v>
      </c>
      <c r="H67" s="261" t="s">
        <v>82</v>
      </c>
      <c r="I67" s="537"/>
      <c r="J67" s="538"/>
      <c r="K67" s="262"/>
      <c r="L67" s="263"/>
      <c r="M67" s="537" t="s">
        <v>130</v>
      </c>
      <c r="N67" s="538" t="s">
        <v>130</v>
      </c>
      <c r="O67" s="541" t="s">
        <v>130</v>
      </c>
      <c r="P67" s="263">
        <v>1</v>
      </c>
      <c r="Q67" s="537"/>
      <c r="R67" s="538"/>
      <c r="S67" s="262"/>
      <c r="T67" s="263"/>
      <c r="U67" s="537"/>
      <c r="V67" s="538"/>
      <c r="W67" s="262"/>
      <c r="X67" s="544"/>
    </row>
    <row r="68" spans="2:24" ht="25.5" customHeight="1">
      <c r="B68" s="61"/>
      <c r="C68" s="236" t="s">
        <v>319</v>
      </c>
      <c r="D68" s="446"/>
      <c r="E68" s="261" t="s">
        <v>106</v>
      </c>
      <c r="F68" s="257" t="s">
        <v>142</v>
      </c>
      <c r="G68" s="536">
        <v>1</v>
      </c>
      <c r="H68" s="261" t="s">
        <v>226</v>
      </c>
      <c r="I68" s="537"/>
      <c r="J68" s="538"/>
      <c r="K68" s="262"/>
      <c r="L68" s="263"/>
      <c r="M68" s="537"/>
      <c r="N68" s="538"/>
      <c r="O68" s="541"/>
      <c r="P68" s="263"/>
      <c r="Q68" s="537"/>
      <c r="R68" s="538" t="s">
        <v>130</v>
      </c>
      <c r="S68" s="262" t="s">
        <v>130</v>
      </c>
      <c r="T68" s="263">
        <v>1</v>
      </c>
      <c r="U68" s="537"/>
      <c r="V68" s="538"/>
      <c r="W68" s="262"/>
      <c r="X68" s="544"/>
    </row>
    <row r="69" spans="2:24" ht="39" customHeight="1">
      <c r="B69" s="61"/>
      <c r="C69" s="235" t="s">
        <v>236</v>
      </c>
      <c r="D69" s="447"/>
      <c r="E69" s="256" t="s">
        <v>106</v>
      </c>
      <c r="F69" s="257" t="s">
        <v>146</v>
      </c>
      <c r="G69" s="535">
        <v>12</v>
      </c>
      <c r="H69" s="256" t="s">
        <v>83</v>
      </c>
      <c r="I69" s="272" t="s">
        <v>130</v>
      </c>
      <c r="J69" s="283" t="s">
        <v>130</v>
      </c>
      <c r="K69" s="361" t="s">
        <v>130</v>
      </c>
      <c r="L69" s="285">
        <v>2</v>
      </c>
      <c r="M69" s="272" t="s">
        <v>130</v>
      </c>
      <c r="N69" s="283" t="s">
        <v>130</v>
      </c>
      <c r="O69" s="361" t="s">
        <v>130</v>
      </c>
      <c r="P69" s="285">
        <v>4</v>
      </c>
      <c r="Q69" s="272" t="s">
        <v>130</v>
      </c>
      <c r="R69" s="283" t="s">
        <v>130</v>
      </c>
      <c r="S69" s="361" t="s">
        <v>130</v>
      </c>
      <c r="T69" s="285">
        <v>3</v>
      </c>
      <c r="U69" s="272" t="s">
        <v>130</v>
      </c>
      <c r="V69" s="283" t="s">
        <v>130</v>
      </c>
      <c r="W69" s="361" t="s">
        <v>130</v>
      </c>
      <c r="X69" s="285">
        <v>3</v>
      </c>
    </row>
    <row r="70" spans="2:24" ht="39" customHeight="1">
      <c r="B70" s="61"/>
      <c r="C70" s="235" t="s">
        <v>237</v>
      </c>
      <c r="D70" s="447"/>
      <c r="E70" s="256" t="s">
        <v>106</v>
      </c>
      <c r="F70" s="257" t="s">
        <v>146</v>
      </c>
      <c r="G70" s="535">
        <v>12</v>
      </c>
      <c r="H70" s="256" t="s">
        <v>83</v>
      </c>
      <c r="I70" s="272" t="s">
        <v>130</v>
      </c>
      <c r="J70" s="283" t="s">
        <v>130</v>
      </c>
      <c r="K70" s="361" t="s">
        <v>130</v>
      </c>
      <c r="L70" s="285">
        <v>3</v>
      </c>
      <c r="M70" s="272" t="s">
        <v>130</v>
      </c>
      <c r="N70" s="283" t="s">
        <v>130</v>
      </c>
      <c r="O70" s="361" t="s">
        <v>130</v>
      </c>
      <c r="P70" s="285">
        <v>3</v>
      </c>
      <c r="Q70" s="272" t="s">
        <v>130</v>
      </c>
      <c r="R70" s="283" t="s">
        <v>130</v>
      </c>
      <c r="S70" s="361" t="s">
        <v>130</v>
      </c>
      <c r="T70" s="285">
        <v>3</v>
      </c>
      <c r="U70" s="272" t="s">
        <v>130</v>
      </c>
      <c r="V70" s="283" t="s">
        <v>130</v>
      </c>
      <c r="W70" s="361" t="s">
        <v>130</v>
      </c>
      <c r="X70" s="285">
        <v>3</v>
      </c>
    </row>
    <row r="71" spans="2:24" ht="39" customHeight="1">
      <c r="B71" s="61"/>
      <c r="C71" s="235" t="s">
        <v>238</v>
      </c>
      <c r="D71" s="447"/>
      <c r="E71" s="256" t="s">
        <v>106</v>
      </c>
      <c r="F71" s="257" t="s">
        <v>146</v>
      </c>
      <c r="G71" s="535">
        <v>12</v>
      </c>
      <c r="H71" s="256" t="s">
        <v>83</v>
      </c>
      <c r="I71" s="272" t="s">
        <v>130</v>
      </c>
      <c r="J71" s="283" t="s">
        <v>130</v>
      </c>
      <c r="K71" s="361" t="s">
        <v>130</v>
      </c>
      <c r="L71" s="285">
        <v>3</v>
      </c>
      <c r="M71" s="272" t="s">
        <v>130</v>
      </c>
      <c r="N71" s="283" t="s">
        <v>130</v>
      </c>
      <c r="O71" s="361" t="s">
        <v>130</v>
      </c>
      <c r="P71" s="285">
        <v>3</v>
      </c>
      <c r="Q71" s="272" t="s">
        <v>130</v>
      </c>
      <c r="R71" s="283" t="s">
        <v>130</v>
      </c>
      <c r="S71" s="361" t="s">
        <v>130</v>
      </c>
      <c r="T71" s="285">
        <v>3</v>
      </c>
      <c r="U71" s="272" t="s">
        <v>130</v>
      </c>
      <c r="V71" s="283" t="s">
        <v>130</v>
      </c>
      <c r="W71" s="361" t="s">
        <v>130</v>
      </c>
      <c r="X71" s="285">
        <v>3</v>
      </c>
    </row>
    <row r="72" spans="2:24" ht="46.5" customHeight="1">
      <c r="B72" s="61"/>
      <c r="C72" s="235" t="s">
        <v>239</v>
      </c>
      <c r="D72" s="447"/>
      <c r="E72" s="256" t="s">
        <v>106</v>
      </c>
      <c r="F72" s="257" t="s">
        <v>146</v>
      </c>
      <c r="G72" s="535">
        <v>12</v>
      </c>
      <c r="H72" s="256" t="s">
        <v>83</v>
      </c>
      <c r="I72" s="272" t="s">
        <v>130</v>
      </c>
      <c r="J72" s="283" t="s">
        <v>130</v>
      </c>
      <c r="K72" s="361" t="s">
        <v>130</v>
      </c>
      <c r="L72" s="285">
        <v>3</v>
      </c>
      <c r="M72" s="272" t="s">
        <v>130</v>
      </c>
      <c r="N72" s="283" t="s">
        <v>130</v>
      </c>
      <c r="O72" s="361" t="s">
        <v>130</v>
      </c>
      <c r="P72" s="285">
        <v>3</v>
      </c>
      <c r="Q72" s="272" t="s">
        <v>130</v>
      </c>
      <c r="R72" s="283" t="s">
        <v>130</v>
      </c>
      <c r="S72" s="361" t="s">
        <v>130</v>
      </c>
      <c r="T72" s="285">
        <v>3</v>
      </c>
      <c r="U72" s="272" t="s">
        <v>130</v>
      </c>
      <c r="V72" s="283" t="s">
        <v>130</v>
      </c>
      <c r="W72" s="361" t="s">
        <v>130</v>
      </c>
      <c r="X72" s="285">
        <v>3</v>
      </c>
    </row>
    <row r="73" spans="2:24" ht="46.5" customHeight="1">
      <c r="B73" s="61"/>
      <c r="C73" s="235" t="s">
        <v>240</v>
      </c>
      <c r="D73" s="447"/>
      <c r="E73" s="256" t="s">
        <v>106</v>
      </c>
      <c r="F73" s="257" t="s">
        <v>146</v>
      </c>
      <c r="G73" s="535">
        <v>12</v>
      </c>
      <c r="H73" s="256" t="s">
        <v>225</v>
      </c>
      <c r="I73" s="272" t="s">
        <v>130</v>
      </c>
      <c r="J73" s="283" t="s">
        <v>130</v>
      </c>
      <c r="K73" s="361" t="s">
        <v>130</v>
      </c>
      <c r="L73" s="285">
        <v>3</v>
      </c>
      <c r="M73" s="272" t="s">
        <v>130</v>
      </c>
      <c r="N73" s="283" t="s">
        <v>130</v>
      </c>
      <c r="O73" s="361" t="s">
        <v>130</v>
      </c>
      <c r="P73" s="285">
        <v>3</v>
      </c>
      <c r="Q73" s="272" t="s">
        <v>130</v>
      </c>
      <c r="R73" s="283" t="s">
        <v>130</v>
      </c>
      <c r="S73" s="361" t="s">
        <v>130</v>
      </c>
      <c r="T73" s="285">
        <v>3</v>
      </c>
      <c r="U73" s="272" t="s">
        <v>130</v>
      </c>
      <c r="V73" s="283" t="s">
        <v>130</v>
      </c>
      <c r="W73" s="361" t="s">
        <v>130</v>
      </c>
      <c r="X73" s="285">
        <v>3</v>
      </c>
    </row>
    <row r="74" spans="2:24" ht="37.5" customHeight="1">
      <c r="B74" s="89"/>
      <c r="C74" s="235" t="s">
        <v>241</v>
      </c>
      <c r="D74" s="370"/>
      <c r="E74" s="256" t="s">
        <v>106</v>
      </c>
      <c r="F74" s="257" t="s">
        <v>146</v>
      </c>
      <c r="G74" s="535">
        <v>12</v>
      </c>
      <c r="H74" s="256" t="s">
        <v>225</v>
      </c>
      <c r="I74" s="285" t="s">
        <v>130</v>
      </c>
      <c r="J74" s="285" t="s">
        <v>130</v>
      </c>
      <c r="K74" s="285" t="s">
        <v>130</v>
      </c>
      <c r="L74" s="285">
        <v>3</v>
      </c>
      <c r="M74" s="285" t="s">
        <v>130</v>
      </c>
      <c r="N74" s="285" t="s">
        <v>130</v>
      </c>
      <c r="O74" s="285" t="s">
        <v>130</v>
      </c>
      <c r="P74" s="285">
        <v>3</v>
      </c>
      <c r="Q74" s="285" t="s">
        <v>130</v>
      </c>
      <c r="R74" s="285" t="s">
        <v>130</v>
      </c>
      <c r="S74" s="285" t="s">
        <v>130</v>
      </c>
      <c r="T74" s="285">
        <v>3</v>
      </c>
      <c r="U74" s="285" t="s">
        <v>130</v>
      </c>
      <c r="V74" s="285" t="s">
        <v>130</v>
      </c>
      <c r="W74" s="285" t="s">
        <v>130</v>
      </c>
      <c r="X74" s="285">
        <v>3</v>
      </c>
    </row>
    <row r="75" spans="2:24" ht="39" customHeight="1">
      <c r="B75" s="61"/>
      <c r="C75" s="235" t="s">
        <v>242</v>
      </c>
      <c r="D75" s="370"/>
      <c r="E75" s="256" t="s">
        <v>106</v>
      </c>
      <c r="F75" s="258" t="s">
        <v>146</v>
      </c>
      <c r="G75" s="535">
        <v>12</v>
      </c>
      <c r="H75" s="256" t="s">
        <v>225</v>
      </c>
      <c r="I75" s="285" t="s">
        <v>130</v>
      </c>
      <c r="J75" s="285" t="s">
        <v>130</v>
      </c>
      <c r="K75" s="285" t="s">
        <v>130</v>
      </c>
      <c r="L75" s="285">
        <v>3</v>
      </c>
      <c r="M75" s="285" t="s">
        <v>130</v>
      </c>
      <c r="N75" s="285" t="s">
        <v>130</v>
      </c>
      <c r="O75" s="285" t="s">
        <v>130</v>
      </c>
      <c r="P75" s="285">
        <v>3</v>
      </c>
      <c r="Q75" s="285" t="s">
        <v>130</v>
      </c>
      <c r="R75" s="285" t="s">
        <v>130</v>
      </c>
      <c r="S75" s="285" t="s">
        <v>130</v>
      </c>
      <c r="T75" s="285">
        <v>3</v>
      </c>
      <c r="U75" s="285" t="s">
        <v>130</v>
      </c>
      <c r="V75" s="285" t="s">
        <v>130</v>
      </c>
      <c r="W75" s="285" t="s">
        <v>130</v>
      </c>
      <c r="X75" s="285">
        <v>3</v>
      </c>
    </row>
    <row r="76" spans="2:24" ht="30.75" customHeight="1">
      <c r="B76" s="81"/>
      <c r="C76" s="622" t="s">
        <v>243</v>
      </c>
      <c r="D76" s="363"/>
      <c r="E76" s="256"/>
      <c r="F76" s="257"/>
      <c r="G76" s="535"/>
      <c r="H76" s="258"/>
      <c r="I76" s="272"/>
      <c r="J76" s="283"/>
      <c r="K76" s="361"/>
      <c r="L76" s="285"/>
      <c r="M76" s="272"/>
      <c r="N76" s="283"/>
      <c r="O76" s="273"/>
      <c r="P76" s="285"/>
      <c r="Q76" s="272"/>
      <c r="R76" s="283"/>
      <c r="S76" s="361"/>
      <c r="T76" s="285"/>
      <c r="U76" s="272"/>
      <c r="V76" s="283"/>
      <c r="W76" s="361"/>
      <c r="X76" s="285"/>
    </row>
    <row r="77" spans="2:24" ht="78.75" customHeight="1">
      <c r="B77" s="81"/>
      <c r="C77" s="623" t="s">
        <v>255</v>
      </c>
      <c r="D77" s="448"/>
      <c r="E77" s="62"/>
      <c r="F77" s="47"/>
      <c r="G77" s="549"/>
      <c r="H77" s="258"/>
      <c r="I77" s="550"/>
      <c r="J77" s="551"/>
      <c r="K77" s="552"/>
      <c r="L77" s="258"/>
      <c r="M77" s="550"/>
      <c r="N77" s="551"/>
      <c r="O77" s="553"/>
      <c r="P77" s="258"/>
      <c r="Q77" s="550"/>
      <c r="R77" s="551"/>
      <c r="S77" s="552"/>
      <c r="T77" s="258"/>
      <c r="U77" s="550"/>
      <c r="V77" s="551"/>
      <c r="W77" s="552"/>
      <c r="X77" s="258"/>
    </row>
    <row r="78" spans="2:24" ht="31.5" customHeight="1">
      <c r="B78" s="81"/>
      <c r="C78" s="236" t="s">
        <v>244</v>
      </c>
      <c r="D78" s="449"/>
      <c r="E78" s="256" t="s">
        <v>106</v>
      </c>
      <c r="F78" s="257" t="s">
        <v>146</v>
      </c>
      <c r="G78" s="554" t="s">
        <v>138</v>
      </c>
      <c r="H78" s="544" t="s">
        <v>147</v>
      </c>
      <c r="I78" s="555" t="s">
        <v>130</v>
      </c>
      <c r="J78" s="556" t="s">
        <v>130</v>
      </c>
      <c r="K78" s="557" t="s">
        <v>130</v>
      </c>
      <c r="L78" s="544"/>
      <c r="M78" s="555" t="s">
        <v>130</v>
      </c>
      <c r="N78" s="556" t="s">
        <v>130</v>
      </c>
      <c r="O78" s="558" t="s">
        <v>130</v>
      </c>
      <c r="P78" s="544"/>
      <c r="Q78" s="555" t="s">
        <v>130</v>
      </c>
      <c r="R78" s="556" t="s">
        <v>130</v>
      </c>
      <c r="S78" s="557" t="s">
        <v>130</v>
      </c>
      <c r="T78" s="544"/>
      <c r="U78" s="555" t="s">
        <v>130</v>
      </c>
      <c r="V78" s="556" t="s">
        <v>130</v>
      </c>
      <c r="W78" s="557" t="s">
        <v>130</v>
      </c>
      <c r="X78" s="544"/>
    </row>
    <row r="79" spans="2:24" ht="36.75" customHeight="1">
      <c r="B79" s="81"/>
      <c r="C79" s="624" t="s">
        <v>389</v>
      </c>
      <c r="D79" s="449"/>
      <c r="E79" s="74" t="s">
        <v>106</v>
      </c>
      <c r="F79" s="52" t="s">
        <v>146</v>
      </c>
      <c r="G79" s="536">
        <v>220</v>
      </c>
      <c r="H79" s="263" t="s">
        <v>147</v>
      </c>
      <c r="I79" s="537" t="s">
        <v>130</v>
      </c>
      <c r="J79" s="538" t="s">
        <v>130</v>
      </c>
      <c r="K79" s="262" t="s">
        <v>130</v>
      </c>
      <c r="L79" s="263">
        <v>100</v>
      </c>
      <c r="M79" s="537" t="s">
        <v>130</v>
      </c>
      <c r="N79" s="538" t="s">
        <v>130</v>
      </c>
      <c r="O79" s="262" t="s">
        <v>130</v>
      </c>
      <c r="P79" s="263">
        <v>60</v>
      </c>
      <c r="Q79" s="537" t="s">
        <v>130</v>
      </c>
      <c r="R79" s="538" t="s">
        <v>130</v>
      </c>
      <c r="S79" s="262" t="s">
        <v>130</v>
      </c>
      <c r="T79" s="263">
        <v>40</v>
      </c>
      <c r="U79" s="537" t="s">
        <v>130</v>
      </c>
      <c r="V79" s="538" t="s">
        <v>130</v>
      </c>
      <c r="W79" s="262" t="s">
        <v>130</v>
      </c>
      <c r="X79" s="263">
        <v>20</v>
      </c>
    </row>
    <row r="80" spans="2:24" ht="41.25" customHeight="1">
      <c r="B80" s="83"/>
      <c r="C80" s="625" t="s">
        <v>390</v>
      </c>
      <c r="D80" s="448"/>
      <c r="E80" s="62" t="s">
        <v>106</v>
      </c>
      <c r="F80" s="47" t="s">
        <v>146</v>
      </c>
      <c r="G80" s="285">
        <v>950</v>
      </c>
      <c r="H80" s="285" t="s">
        <v>147</v>
      </c>
      <c r="I80" s="272" t="s">
        <v>130</v>
      </c>
      <c r="J80" s="283" t="s">
        <v>130</v>
      </c>
      <c r="K80" s="361" t="s">
        <v>130</v>
      </c>
      <c r="L80" s="285">
        <v>350</v>
      </c>
      <c r="M80" s="272" t="s">
        <v>130</v>
      </c>
      <c r="N80" s="283" t="s">
        <v>130</v>
      </c>
      <c r="O80" s="361" t="s">
        <v>130</v>
      </c>
      <c r="P80" s="285">
        <v>350</v>
      </c>
      <c r="Q80" s="272" t="s">
        <v>130</v>
      </c>
      <c r="R80" s="283" t="s">
        <v>130</v>
      </c>
      <c r="S80" s="361" t="s">
        <v>130</v>
      </c>
      <c r="T80" s="285">
        <v>150</v>
      </c>
      <c r="U80" s="272" t="s">
        <v>130</v>
      </c>
      <c r="V80" s="283" t="s">
        <v>130</v>
      </c>
      <c r="W80" s="361" t="s">
        <v>130</v>
      </c>
      <c r="X80" s="285">
        <v>100</v>
      </c>
    </row>
    <row r="81" spans="2:24" ht="30" customHeight="1">
      <c r="B81" s="10"/>
      <c r="C81" s="625" t="s">
        <v>391</v>
      </c>
      <c r="D81" s="450"/>
      <c r="E81" s="62" t="s">
        <v>84</v>
      </c>
      <c r="F81" s="47" t="s">
        <v>141</v>
      </c>
      <c r="G81" s="535">
        <v>30</v>
      </c>
      <c r="H81" s="285" t="s">
        <v>147</v>
      </c>
      <c r="I81" s="272" t="s">
        <v>130</v>
      </c>
      <c r="J81" s="283" t="s">
        <v>130</v>
      </c>
      <c r="K81" s="361" t="s">
        <v>130</v>
      </c>
      <c r="L81" s="285">
        <v>3</v>
      </c>
      <c r="M81" s="272" t="s">
        <v>130</v>
      </c>
      <c r="N81" s="283" t="s">
        <v>130</v>
      </c>
      <c r="O81" s="361" t="s">
        <v>130</v>
      </c>
      <c r="P81" s="285">
        <v>12</v>
      </c>
      <c r="Q81" s="272" t="s">
        <v>130</v>
      </c>
      <c r="R81" s="283" t="s">
        <v>130</v>
      </c>
      <c r="S81" s="361" t="s">
        <v>130</v>
      </c>
      <c r="T81" s="285">
        <v>10</v>
      </c>
      <c r="U81" s="272" t="s">
        <v>130</v>
      </c>
      <c r="V81" s="283" t="s">
        <v>130</v>
      </c>
      <c r="W81" s="361" t="s">
        <v>130</v>
      </c>
      <c r="X81" s="285">
        <v>5</v>
      </c>
    </row>
    <row r="82" spans="2:24" ht="42.75" customHeight="1">
      <c r="B82" s="10"/>
      <c r="C82" s="625" t="s">
        <v>392</v>
      </c>
      <c r="D82" s="451"/>
      <c r="E82" s="62" t="s">
        <v>84</v>
      </c>
      <c r="F82" s="47" t="s">
        <v>141</v>
      </c>
      <c r="G82" s="535">
        <v>20</v>
      </c>
      <c r="H82" s="285" t="s">
        <v>147</v>
      </c>
      <c r="I82" s="272" t="s">
        <v>130</v>
      </c>
      <c r="J82" s="283" t="s">
        <v>130</v>
      </c>
      <c r="K82" s="361" t="s">
        <v>130</v>
      </c>
      <c r="L82" s="285"/>
      <c r="M82" s="272" t="s">
        <v>130</v>
      </c>
      <c r="N82" s="283" t="s">
        <v>130</v>
      </c>
      <c r="O82" s="361" t="s">
        <v>130</v>
      </c>
      <c r="P82" s="285">
        <v>10</v>
      </c>
      <c r="Q82" s="272" t="s">
        <v>130</v>
      </c>
      <c r="R82" s="283" t="s">
        <v>130</v>
      </c>
      <c r="S82" s="361" t="s">
        <v>130</v>
      </c>
      <c r="T82" s="285">
        <v>6</v>
      </c>
      <c r="U82" s="272" t="s">
        <v>130</v>
      </c>
      <c r="V82" s="283" t="s">
        <v>130</v>
      </c>
      <c r="W82" s="361" t="s">
        <v>130</v>
      </c>
      <c r="X82" s="285">
        <v>4</v>
      </c>
    </row>
    <row r="83" spans="2:24" ht="28.5" customHeight="1">
      <c r="B83" s="10"/>
      <c r="C83" s="615" t="s">
        <v>393</v>
      </c>
      <c r="D83" s="452"/>
      <c r="E83" s="67" t="s">
        <v>106</v>
      </c>
      <c r="F83" s="461" t="s">
        <v>146</v>
      </c>
      <c r="G83" s="559">
        <v>40</v>
      </c>
      <c r="H83" s="545" t="s">
        <v>147</v>
      </c>
      <c r="I83" s="560" t="s">
        <v>130</v>
      </c>
      <c r="J83" s="561" t="s">
        <v>130</v>
      </c>
      <c r="K83" s="562" t="s">
        <v>130</v>
      </c>
      <c r="L83" s="545">
        <v>5</v>
      </c>
      <c r="M83" s="560" t="s">
        <v>130</v>
      </c>
      <c r="N83" s="561" t="s">
        <v>130</v>
      </c>
      <c r="O83" s="562" t="s">
        <v>130</v>
      </c>
      <c r="P83" s="545">
        <v>10</v>
      </c>
      <c r="Q83" s="560" t="s">
        <v>130</v>
      </c>
      <c r="R83" s="561" t="s">
        <v>130</v>
      </c>
      <c r="S83" s="562" t="s">
        <v>130</v>
      </c>
      <c r="T83" s="545">
        <v>15</v>
      </c>
      <c r="U83" s="560" t="s">
        <v>130</v>
      </c>
      <c r="V83" s="561" t="s">
        <v>130</v>
      </c>
      <c r="W83" s="562" t="s">
        <v>130</v>
      </c>
      <c r="X83" s="366">
        <v>10</v>
      </c>
    </row>
    <row r="84" spans="2:24" ht="34.5" customHeight="1">
      <c r="B84" s="10"/>
      <c r="C84" s="615" t="s">
        <v>394</v>
      </c>
      <c r="D84" s="452"/>
      <c r="E84" s="67" t="s">
        <v>106</v>
      </c>
      <c r="F84" s="461" t="s">
        <v>146</v>
      </c>
      <c r="G84" s="559" t="s">
        <v>138</v>
      </c>
      <c r="H84" s="545" t="s">
        <v>147</v>
      </c>
      <c r="I84" s="560" t="s">
        <v>130</v>
      </c>
      <c r="J84" s="561" t="s">
        <v>130</v>
      </c>
      <c r="K84" s="562" t="s">
        <v>130</v>
      </c>
      <c r="L84" s="545"/>
      <c r="M84" s="560" t="s">
        <v>130</v>
      </c>
      <c r="N84" s="561" t="s">
        <v>130</v>
      </c>
      <c r="O84" s="562" t="s">
        <v>130</v>
      </c>
      <c r="P84" s="545"/>
      <c r="Q84" s="560" t="s">
        <v>130</v>
      </c>
      <c r="R84" s="561" t="s">
        <v>130</v>
      </c>
      <c r="S84" s="562" t="s">
        <v>130</v>
      </c>
      <c r="T84" s="545"/>
      <c r="U84" s="560" t="s">
        <v>130</v>
      </c>
      <c r="V84" s="561" t="s">
        <v>130</v>
      </c>
      <c r="W84" s="562" t="s">
        <v>130</v>
      </c>
      <c r="X84" s="366"/>
    </row>
    <row r="85" spans="2:24" ht="27.75" customHeight="1">
      <c r="B85" s="10"/>
      <c r="C85" s="615" t="s">
        <v>395</v>
      </c>
      <c r="D85" s="452"/>
      <c r="E85" s="67" t="s">
        <v>106</v>
      </c>
      <c r="F85" s="461" t="s">
        <v>146</v>
      </c>
      <c r="G85" s="559" t="s">
        <v>138</v>
      </c>
      <c r="H85" s="545" t="s">
        <v>387</v>
      </c>
      <c r="I85" s="560" t="s">
        <v>130</v>
      </c>
      <c r="J85" s="561" t="s">
        <v>130</v>
      </c>
      <c r="K85" s="562" t="s">
        <v>130</v>
      </c>
      <c r="L85" s="545"/>
      <c r="M85" s="560" t="s">
        <v>130</v>
      </c>
      <c r="N85" s="561" t="s">
        <v>130</v>
      </c>
      <c r="O85" s="562" t="s">
        <v>130</v>
      </c>
      <c r="P85" s="545"/>
      <c r="Q85" s="560" t="s">
        <v>130</v>
      </c>
      <c r="R85" s="561" t="s">
        <v>130</v>
      </c>
      <c r="S85" s="562" t="s">
        <v>130</v>
      </c>
      <c r="T85" s="545"/>
      <c r="U85" s="560" t="s">
        <v>130</v>
      </c>
      <c r="V85" s="561" t="s">
        <v>130</v>
      </c>
      <c r="W85" s="562" t="s">
        <v>130</v>
      </c>
      <c r="X85" s="366"/>
    </row>
    <row r="86" spans="2:24" s="270" customFormat="1" ht="33" customHeight="1">
      <c r="B86" s="371"/>
      <c r="C86" s="615" t="s">
        <v>396</v>
      </c>
      <c r="D86" s="616"/>
      <c r="E86" s="67" t="s">
        <v>106</v>
      </c>
      <c r="F86" s="461" t="s">
        <v>146</v>
      </c>
      <c r="G86" s="559" t="s">
        <v>138</v>
      </c>
      <c r="H86" s="545" t="s">
        <v>387</v>
      </c>
      <c r="I86" s="560" t="s">
        <v>130</v>
      </c>
      <c r="J86" s="561" t="s">
        <v>130</v>
      </c>
      <c r="K86" s="562" t="s">
        <v>130</v>
      </c>
      <c r="L86" s="545"/>
      <c r="M86" s="560" t="s">
        <v>130</v>
      </c>
      <c r="N86" s="561" t="s">
        <v>130</v>
      </c>
      <c r="O86" s="562" t="s">
        <v>130</v>
      </c>
      <c r="P86" s="545"/>
      <c r="Q86" s="560" t="s">
        <v>130</v>
      </c>
      <c r="R86" s="561" t="s">
        <v>130</v>
      </c>
      <c r="S86" s="562" t="s">
        <v>130</v>
      </c>
      <c r="T86" s="545"/>
      <c r="U86" s="560" t="s">
        <v>130</v>
      </c>
      <c r="V86" s="561" t="s">
        <v>130</v>
      </c>
      <c r="W86" s="562" t="s">
        <v>130</v>
      </c>
      <c r="X86" s="366"/>
    </row>
    <row r="87" spans="2:24" ht="42" customHeight="1">
      <c r="B87" s="10"/>
      <c r="C87" s="615" t="s">
        <v>397</v>
      </c>
      <c r="D87" s="452"/>
      <c r="E87" s="67" t="s">
        <v>106</v>
      </c>
      <c r="F87" s="461" t="s">
        <v>146</v>
      </c>
      <c r="G87" s="559" t="s">
        <v>138</v>
      </c>
      <c r="H87" s="545" t="s">
        <v>147</v>
      </c>
      <c r="I87" s="560" t="s">
        <v>130</v>
      </c>
      <c r="J87" s="561" t="s">
        <v>130</v>
      </c>
      <c r="K87" s="562" t="s">
        <v>130</v>
      </c>
      <c r="L87" s="545"/>
      <c r="M87" s="560" t="s">
        <v>130</v>
      </c>
      <c r="N87" s="561" t="s">
        <v>130</v>
      </c>
      <c r="O87" s="562" t="s">
        <v>130</v>
      </c>
      <c r="P87" s="545"/>
      <c r="Q87" s="560" t="s">
        <v>130</v>
      </c>
      <c r="R87" s="561" t="s">
        <v>130</v>
      </c>
      <c r="S87" s="562" t="s">
        <v>130</v>
      </c>
      <c r="T87" s="545"/>
      <c r="U87" s="560" t="s">
        <v>130</v>
      </c>
      <c r="V87" s="561" t="s">
        <v>130</v>
      </c>
      <c r="W87" s="562" t="s">
        <v>130</v>
      </c>
      <c r="X87" s="366"/>
    </row>
    <row r="88" spans="2:24" ht="33" customHeight="1">
      <c r="B88" s="10"/>
      <c r="C88" s="615" t="s">
        <v>398</v>
      </c>
      <c r="D88" s="452"/>
      <c r="E88" s="67" t="s">
        <v>106</v>
      </c>
      <c r="F88" s="461" t="s">
        <v>146</v>
      </c>
      <c r="G88" s="559" t="s">
        <v>138</v>
      </c>
      <c r="H88" s="545" t="s">
        <v>147</v>
      </c>
      <c r="I88" s="560" t="s">
        <v>130</v>
      </c>
      <c r="J88" s="561" t="s">
        <v>130</v>
      </c>
      <c r="K88" s="562" t="s">
        <v>130</v>
      </c>
      <c r="L88" s="545"/>
      <c r="M88" s="560" t="s">
        <v>130</v>
      </c>
      <c r="N88" s="561" t="s">
        <v>130</v>
      </c>
      <c r="O88" s="562" t="s">
        <v>130</v>
      </c>
      <c r="P88" s="545"/>
      <c r="Q88" s="560" t="s">
        <v>130</v>
      </c>
      <c r="R88" s="561" t="s">
        <v>130</v>
      </c>
      <c r="S88" s="562" t="s">
        <v>130</v>
      </c>
      <c r="T88" s="545"/>
      <c r="U88" s="560" t="s">
        <v>130</v>
      </c>
      <c r="V88" s="561" t="s">
        <v>130</v>
      </c>
      <c r="W88" s="562" t="s">
        <v>130</v>
      </c>
      <c r="X88" s="366"/>
    </row>
    <row r="89" spans="2:24" ht="33" customHeight="1">
      <c r="B89" s="10"/>
      <c r="C89" s="615" t="s">
        <v>399</v>
      </c>
      <c r="D89" s="452"/>
      <c r="E89" s="67" t="s">
        <v>106</v>
      </c>
      <c r="F89" s="461" t="s">
        <v>146</v>
      </c>
      <c r="G89" s="559" t="s">
        <v>138</v>
      </c>
      <c r="H89" s="545" t="s">
        <v>147</v>
      </c>
      <c r="I89" s="560" t="s">
        <v>130</v>
      </c>
      <c r="J89" s="561" t="s">
        <v>130</v>
      </c>
      <c r="K89" s="562" t="s">
        <v>130</v>
      </c>
      <c r="L89" s="545"/>
      <c r="M89" s="560" t="s">
        <v>130</v>
      </c>
      <c r="N89" s="561" t="s">
        <v>130</v>
      </c>
      <c r="O89" s="563" t="s">
        <v>130</v>
      </c>
      <c r="P89" s="545"/>
      <c r="Q89" s="560" t="s">
        <v>130</v>
      </c>
      <c r="R89" s="561" t="s">
        <v>130</v>
      </c>
      <c r="S89" s="562" t="s">
        <v>130</v>
      </c>
      <c r="T89" s="545"/>
      <c r="U89" s="560" t="s">
        <v>130</v>
      </c>
      <c r="V89" s="561" t="s">
        <v>130</v>
      </c>
      <c r="W89" s="562" t="s">
        <v>130</v>
      </c>
      <c r="X89" s="366"/>
    </row>
    <row r="90" spans="2:24" ht="33" customHeight="1">
      <c r="B90" s="10"/>
      <c r="C90" s="615" t="s">
        <v>400</v>
      </c>
      <c r="D90" s="452"/>
      <c r="E90" s="67" t="s">
        <v>106</v>
      </c>
      <c r="F90" s="461" t="s">
        <v>146</v>
      </c>
      <c r="G90" s="559" t="s">
        <v>138</v>
      </c>
      <c r="H90" s="545" t="s">
        <v>147</v>
      </c>
      <c r="I90" s="560" t="s">
        <v>130</v>
      </c>
      <c r="J90" s="561" t="s">
        <v>130</v>
      </c>
      <c r="K90" s="562" t="s">
        <v>130</v>
      </c>
      <c r="L90" s="545"/>
      <c r="M90" s="560" t="s">
        <v>130</v>
      </c>
      <c r="N90" s="561" t="s">
        <v>130</v>
      </c>
      <c r="O90" s="563" t="s">
        <v>130</v>
      </c>
      <c r="P90" s="545"/>
      <c r="Q90" s="560" t="s">
        <v>130</v>
      </c>
      <c r="R90" s="561" t="s">
        <v>130</v>
      </c>
      <c r="S90" s="562" t="s">
        <v>130</v>
      </c>
      <c r="T90" s="545"/>
      <c r="U90" s="560" t="s">
        <v>130</v>
      </c>
      <c r="V90" s="561" t="s">
        <v>130</v>
      </c>
      <c r="W90" s="562" t="s">
        <v>130</v>
      </c>
      <c r="X90" s="366"/>
    </row>
    <row r="91" spans="2:24" ht="27.75" customHeight="1">
      <c r="B91" s="10"/>
      <c r="C91" s="615" t="s">
        <v>401</v>
      </c>
      <c r="D91" s="452"/>
      <c r="E91" s="67" t="s">
        <v>106</v>
      </c>
      <c r="F91" s="461" t="s">
        <v>146</v>
      </c>
      <c r="G91" s="559">
        <v>5</v>
      </c>
      <c r="H91" s="545" t="s">
        <v>147</v>
      </c>
      <c r="I91" s="560" t="s">
        <v>130</v>
      </c>
      <c r="J91" s="561" t="s">
        <v>130</v>
      </c>
      <c r="K91" s="562" t="s">
        <v>130</v>
      </c>
      <c r="L91" s="545">
        <v>1</v>
      </c>
      <c r="M91" s="560" t="s">
        <v>130</v>
      </c>
      <c r="N91" s="561" t="s">
        <v>130</v>
      </c>
      <c r="O91" s="563" t="s">
        <v>130</v>
      </c>
      <c r="P91" s="545">
        <v>2</v>
      </c>
      <c r="Q91" s="560" t="s">
        <v>130</v>
      </c>
      <c r="R91" s="561" t="s">
        <v>130</v>
      </c>
      <c r="S91" s="562" t="s">
        <v>130</v>
      </c>
      <c r="T91" s="545">
        <v>2</v>
      </c>
      <c r="U91" s="560" t="s">
        <v>130</v>
      </c>
      <c r="V91" s="561"/>
      <c r="W91" s="562"/>
      <c r="X91" s="366"/>
    </row>
    <row r="92" spans="2:24" ht="29.25" customHeight="1">
      <c r="B92" s="10"/>
      <c r="C92" s="615" t="s">
        <v>402</v>
      </c>
      <c r="D92" s="452"/>
      <c r="E92" s="67" t="s">
        <v>106</v>
      </c>
      <c r="F92" s="461" t="s">
        <v>146</v>
      </c>
      <c r="G92" s="559" t="s">
        <v>138</v>
      </c>
      <c r="H92" s="545" t="s">
        <v>147</v>
      </c>
      <c r="I92" s="560" t="s">
        <v>130</v>
      </c>
      <c r="J92" s="561" t="s">
        <v>130</v>
      </c>
      <c r="K92" s="562" t="s">
        <v>130</v>
      </c>
      <c r="L92" s="545"/>
      <c r="M92" s="560" t="s">
        <v>130</v>
      </c>
      <c r="N92" s="561" t="s">
        <v>130</v>
      </c>
      <c r="O92" s="563" t="s">
        <v>130</v>
      </c>
      <c r="P92" s="545"/>
      <c r="Q92" s="560" t="s">
        <v>130</v>
      </c>
      <c r="R92" s="561" t="s">
        <v>130</v>
      </c>
      <c r="S92" s="562" t="s">
        <v>130</v>
      </c>
      <c r="T92" s="545"/>
      <c r="U92" s="560" t="s">
        <v>130</v>
      </c>
      <c r="V92" s="561" t="s">
        <v>130</v>
      </c>
      <c r="W92" s="562" t="s">
        <v>130</v>
      </c>
      <c r="X92" s="366"/>
    </row>
    <row r="93" spans="2:24" ht="51">
      <c r="B93" s="10" t="s">
        <v>44</v>
      </c>
      <c r="C93" s="623" t="s">
        <v>246</v>
      </c>
      <c r="D93" s="453"/>
      <c r="E93" s="62"/>
      <c r="F93" s="48"/>
      <c r="G93" s="285"/>
      <c r="H93" s="258"/>
      <c r="I93" s="550"/>
      <c r="J93" s="551"/>
      <c r="K93" s="552"/>
      <c r="L93" s="258"/>
      <c r="M93" s="550"/>
      <c r="N93" s="551"/>
      <c r="O93" s="380"/>
      <c r="P93" s="258"/>
      <c r="Q93" s="550"/>
      <c r="R93" s="551"/>
      <c r="S93" s="552"/>
      <c r="T93" s="258"/>
      <c r="U93" s="550"/>
      <c r="V93" s="551"/>
      <c r="W93" s="552"/>
      <c r="X93" s="258"/>
    </row>
    <row r="94" spans="2:24" ht="33" customHeight="1">
      <c r="B94" s="280"/>
      <c r="C94" s="235" t="s">
        <v>406</v>
      </c>
      <c r="D94" s="473">
        <v>850000</v>
      </c>
      <c r="E94" s="62" t="s">
        <v>107</v>
      </c>
      <c r="F94" s="48" t="s">
        <v>142</v>
      </c>
      <c r="G94" s="285">
        <v>3</v>
      </c>
      <c r="H94" s="258" t="s">
        <v>75</v>
      </c>
      <c r="I94" s="550"/>
      <c r="J94" s="551"/>
      <c r="K94" s="552"/>
      <c r="L94" s="258"/>
      <c r="M94" s="550" t="s">
        <v>130</v>
      </c>
      <c r="N94" s="551" t="s">
        <v>130</v>
      </c>
      <c r="O94" s="380" t="s">
        <v>130</v>
      </c>
      <c r="P94" s="285">
        <v>1</v>
      </c>
      <c r="Q94" s="550" t="s">
        <v>130</v>
      </c>
      <c r="R94" s="564" t="s">
        <v>130</v>
      </c>
      <c r="S94" s="552" t="s">
        <v>130</v>
      </c>
      <c r="T94" s="285">
        <v>1</v>
      </c>
      <c r="U94" s="550" t="s">
        <v>130</v>
      </c>
      <c r="V94" s="551" t="s">
        <v>130</v>
      </c>
      <c r="W94" s="552" t="s">
        <v>130</v>
      </c>
      <c r="X94" s="258">
        <v>1</v>
      </c>
    </row>
    <row r="95" spans="2:24" s="435" customFormat="1" ht="23.25" customHeight="1">
      <c r="B95" s="436"/>
      <c r="C95" s="255" t="s">
        <v>86</v>
      </c>
      <c r="D95" s="370"/>
      <c r="E95" s="434"/>
      <c r="F95" s="437"/>
      <c r="G95" s="549"/>
      <c r="H95" s="258"/>
      <c r="I95" s="550"/>
      <c r="J95" s="551"/>
      <c r="K95" s="552"/>
      <c r="L95" s="258"/>
      <c r="M95" s="550"/>
      <c r="N95" s="551"/>
      <c r="O95" s="380"/>
      <c r="P95" s="258"/>
      <c r="Q95" s="550"/>
      <c r="R95" s="551"/>
      <c r="S95" s="552"/>
      <c r="T95" s="258"/>
      <c r="U95" s="550"/>
      <c r="V95" s="551"/>
      <c r="W95" s="552"/>
      <c r="X95" s="258"/>
    </row>
    <row r="96" spans="2:24" ht="17.25" customHeight="1">
      <c r="B96" s="255"/>
      <c r="C96" s="236" t="s">
        <v>174</v>
      </c>
      <c r="D96" s="259">
        <v>75469414</v>
      </c>
      <c r="E96" s="259"/>
      <c r="F96" s="260"/>
      <c r="G96" s="554"/>
      <c r="H96" s="261" t="s">
        <v>83</v>
      </c>
      <c r="I96" s="537" t="s">
        <v>130</v>
      </c>
      <c r="J96" s="538" t="s">
        <v>130</v>
      </c>
      <c r="K96" s="262" t="s">
        <v>130</v>
      </c>
      <c r="L96" s="263"/>
      <c r="M96" s="537" t="s">
        <v>130</v>
      </c>
      <c r="N96" s="538" t="s">
        <v>130</v>
      </c>
      <c r="O96" s="262" t="s">
        <v>130</v>
      </c>
      <c r="P96" s="263"/>
      <c r="Q96" s="537" t="s">
        <v>130</v>
      </c>
      <c r="R96" s="538" t="s">
        <v>130</v>
      </c>
      <c r="S96" s="262" t="s">
        <v>130</v>
      </c>
      <c r="T96" s="263"/>
      <c r="U96" s="537" t="s">
        <v>130</v>
      </c>
      <c r="V96" s="538" t="s">
        <v>130</v>
      </c>
      <c r="W96" s="262" t="s">
        <v>130</v>
      </c>
      <c r="X96" s="544"/>
    </row>
    <row r="97" spans="2:24" ht="26.25" customHeight="1">
      <c r="B97" s="79"/>
      <c r="C97" s="362" t="s">
        <v>173</v>
      </c>
      <c r="D97" s="478">
        <v>883001</v>
      </c>
      <c r="E97" s="157"/>
      <c r="F97" s="48"/>
      <c r="G97" s="549"/>
      <c r="H97" s="256" t="s">
        <v>83</v>
      </c>
      <c r="I97" s="272" t="s">
        <v>130</v>
      </c>
      <c r="J97" s="283" t="s">
        <v>130</v>
      </c>
      <c r="K97" s="361" t="s">
        <v>130</v>
      </c>
      <c r="L97" s="285"/>
      <c r="M97" s="272" t="s">
        <v>130</v>
      </c>
      <c r="N97" s="283" t="s">
        <v>130</v>
      </c>
      <c r="O97" s="361" t="s">
        <v>130</v>
      </c>
      <c r="P97" s="285"/>
      <c r="Q97" s="272" t="s">
        <v>130</v>
      </c>
      <c r="R97" s="283" t="s">
        <v>130</v>
      </c>
      <c r="S97" s="361" t="s">
        <v>130</v>
      </c>
      <c r="T97" s="285"/>
      <c r="U97" s="272" t="s">
        <v>130</v>
      </c>
      <c r="V97" s="283" t="s">
        <v>130</v>
      </c>
      <c r="W97" s="361" t="s">
        <v>130</v>
      </c>
      <c r="X97" s="258"/>
    </row>
    <row r="98" spans="2:24" ht="20.25" customHeight="1">
      <c r="B98" s="648"/>
      <c r="C98" s="626" t="s">
        <v>140</v>
      </c>
      <c r="D98" s="660">
        <v>5999000</v>
      </c>
      <c r="E98" s="158"/>
      <c r="F98" s="75"/>
      <c r="G98" s="565"/>
      <c r="H98" s="365" t="s">
        <v>83</v>
      </c>
      <c r="I98" s="566" t="s">
        <v>130</v>
      </c>
      <c r="J98" s="561" t="s">
        <v>130</v>
      </c>
      <c r="K98" s="562" t="s">
        <v>130</v>
      </c>
      <c r="L98" s="545"/>
      <c r="M98" s="560" t="s">
        <v>130</v>
      </c>
      <c r="N98" s="561" t="s">
        <v>130</v>
      </c>
      <c r="O98" s="562" t="s">
        <v>130</v>
      </c>
      <c r="P98" s="545"/>
      <c r="Q98" s="560" t="s">
        <v>130</v>
      </c>
      <c r="R98" s="561" t="s">
        <v>130</v>
      </c>
      <c r="S98" s="562" t="s">
        <v>130</v>
      </c>
      <c r="T98" s="545"/>
      <c r="U98" s="560" t="s">
        <v>130</v>
      </c>
      <c r="V98" s="561" t="s">
        <v>130</v>
      </c>
      <c r="W98" s="562" t="s">
        <v>130</v>
      </c>
      <c r="X98" s="366"/>
    </row>
    <row r="99" spans="2:24" ht="20.25" customHeight="1">
      <c r="B99" s="650"/>
      <c r="C99" s="362" t="s">
        <v>446</v>
      </c>
      <c r="D99" s="478">
        <v>400000</v>
      </c>
      <c r="E99" s="157"/>
      <c r="F99" s="48"/>
      <c r="G99" s="549"/>
      <c r="H99" s="256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58"/>
    </row>
    <row r="100" spans="2:24" ht="29.25" customHeight="1" thickBot="1">
      <c r="B100" s="649" t="s">
        <v>121</v>
      </c>
      <c r="C100" s="651"/>
      <c r="D100" s="652">
        <f>SUM(D12:D99)</f>
        <v>93439568</v>
      </c>
      <c r="E100" s="653"/>
      <c r="F100" s="653"/>
      <c r="G100" s="651"/>
      <c r="H100" s="653"/>
      <c r="I100" s="654"/>
      <c r="J100" s="655"/>
      <c r="K100" s="654"/>
      <c r="L100" s="651"/>
      <c r="M100" s="656"/>
      <c r="N100" s="656"/>
      <c r="O100" s="657"/>
      <c r="P100" s="651"/>
      <c r="Q100" s="656"/>
      <c r="R100" s="656"/>
      <c r="S100" s="654"/>
      <c r="T100" s="651"/>
      <c r="U100" s="656"/>
      <c r="V100" s="657"/>
      <c r="W100" s="658"/>
      <c r="X100" s="651"/>
    </row>
    <row r="101" spans="4:24" ht="12.75">
      <c r="D101" s="237"/>
      <c r="G101" s="530"/>
      <c r="H101" s="531"/>
      <c r="I101" s="530"/>
      <c r="J101" s="530"/>
      <c r="K101" s="530"/>
      <c r="L101" s="530"/>
      <c r="M101" s="530"/>
      <c r="N101" s="530"/>
      <c r="O101" s="530"/>
      <c r="P101" s="530"/>
      <c r="Q101" s="530"/>
      <c r="R101" s="530"/>
      <c r="S101" s="530"/>
      <c r="T101" s="530"/>
      <c r="U101" s="530"/>
      <c r="V101" s="530"/>
      <c r="W101" s="530"/>
      <c r="X101" s="530"/>
    </row>
    <row r="102" spans="3:24" ht="12.75">
      <c r="C102" s="9"/>
      <c r="D102" s="338"/>
      <c r="G102" s="530"/>
      <c r="H102" s="531"/>
      <c r="I102" s="530"/>
      <c r="J102" s="530"/>
      <c r="K102" s="530"/>
      <c r="L102" s="530"/>
      <c r="M102" s="530"/>
      <c r="N102" s="530"/>
      <c r="O102" s="530"/>
      <c r="P102" s="530"/>
      <c r="Q102" s="530"/>
      <c r="R102" s="530"/>
      <c r="S102" s="530"/>
      <c r="T102" s="530"/>
      <c r="U102" s="530"/>
      <c r="V102" s="530"/>
      <c r="W102" s="530"/>
      <c r="X102" s="530"/>
    </row>
    <row r="103" spans="3:24" ht="12.75">
      <c r="C103" s="8"/>
      <c r="D103" s="338"/>
      <c r="E103" s="338"/>
      <c r="G103" s="530"/>
      <c r="H103" s="531"/>
      <c r="I103" s="530"/>
      <c r="J103" s="530"/>
      <c r="K103" s="530"/>
      <c r="L103" s="530"/>
      <c r="M103" s="530"/>
      <c r="N103" s="530"/>
      <c r="O103" s="530"/>
      <c r="P103" s="530"/>
      <c r="Q103" s="530"/>
      <c r="R103" s="530"/>
      <c r="S103" s="530"/>
      <c r="T103" s="530"/>
      <c r="U103" s="530"/>
      <c r="V103" s="530"/>
      <c r="W103" s="530"/>
      <c r="X103" s="530"/>
    </row>
    <row r="104" spans="5:24" ht="12.75">
      <c r="E104" s="338"/>
      <c r="G104" s="530"/>
      <c r="H104" s="531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</row>
    <row r="105" spans="2:8" s="174" customFormat="1" ht="12.75">
      <c r="B105" s="226"/>
      <c r="D105" s="339"/>
      <c r="E105" s="227"/>
      <c r="F105" s="227"/>
      <c r="H105" s="227"/>
    </row>
    <row r="106" spans="2:8" s="174" customFormat="1" ht="12.75">
      <c r="B106" s="228"/>
      <c r="D106" s="339"/>
      <c r="E106" s="227"/>
      <c r="F106" s="227"/>
      <c r="H106" s="227"/>
    </row>
    <row r="107" spans="3:18" s="174" customFormat="1" ht="12.75">
      <c r="C107" s="229"/>
      <c r="D107" s="230"/>
      <c r="E107" s="230"/>
      <c r="F107" s="230"/>
      <c r="G107" s="229"/>
      <c r="H107" s="230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</row>
  </sheetData>
  <sheetProtection/>
  <mergeCells count="18">
    <mergeCell ref="B8:B10"/>
    <mergeCell ref="C8:C10"/>
    <mergeCell ref="B1:X1"/>
    <mergeCell ref="B2:X2"/>
    <mergeCell ref="B3:X3"/>
    <mergeCell ref="B4:X4"/>
    <mergeCell ref="B5:X5"/>
    <mergeCell ref="B6:X6"/>
    <mergeCell ref="D8:D10"/>
    <mergeCell ref="E8:E10"/>
    <mergeCell ref="F8:F10"/>
    <mergeCell ref="G8:G10"/>
    <mergeCell ref="H8:H10"/>
    <mergeCell ref="I8:X8"/>
    <mergeCell ref="I9:L9"/>
    <mergeCell ref="M9:P9"/>
    <mergeCell ref="Q9:T9"/>
    <mergeCell ref="U9:X9"/>
  </mergeCells>
  <printOptions horizontalCentered="1" verticalCentered="1"/>
  <pageMargins left="0.25" right="0.25" top="0.75" bottom="0.75" header="0.3" footer="0.3"/>
  <pageSetup horizontalDpi="600" verticalDpi="600" orientation="landscape" paperSize="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3">
      <selection activeCell="A19" sqref="A19"/>
    </sheetView>
  </sheetViews>
  <sheetFormatPr defaultColWidth="11.421875" defaultRowHeight="12.75"/>
  <cols>
    <col min="1" max="1" width="38.8515625" style="0" customWidth="1"/>
    <col min="2" max="2" width="28.421875" style="20" customWidth="1"/>
    <col min="3" max="3" width="15.28125" style="0" customWidth="1"/>
    <col min="4" max="4" width="56.00390625" style="0" customWidth="1"/>
  </cols>
  <sheetData>
    <row r="1" spans="1:21" ht="15.75">
      <c r="A1" s="768" t="s">
        <v>131</v>
      </c>
      <c r="B1" s="768"/>
      <c r="C1" s="768"/>
      <c r="D1" s="76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.75">
      <c r="A2" s="771" t="s">
        <v>317</v>
      </c>
      <c r="B2" s="771"/>
      <c r="C2" s="771"/>
      <c r="D2" s="77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768" t="s">
        <v>176</v>
      </c>
      <c r="B3" s="768"/>
      <c r="C3" s="768"/>
      <c r="D3" s="76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12" ht="20.25" customHeight="1">
      <c r="A4" s="772" t="s">
        <v>152</v>
      </c>
      <c r="B4" s="772"/>
      <c r="C4" s="772"/>
      <c r="D4" s="772"/>
      <c r="E4" s="12"/>
      <c r="F4" s="12"/>
      <c r="G4" s="12"/>
      <c r="H4" s="12"/>
      <c r="I4" s="12"/>
      <c r="J4" s="12"/>
      <c r="K4" s="12"/>
      <c r="L4" s="1"/>
    </row>
    <row r="5" spans="1:12" ht="20.25" customHeight="1" thickBot="1">
      <c r="A5" s="14"/>
      <c r="B5" s="14"/>
      <c r="C5" s="14"/>
      <c r="D5" s="14"/>
      <c r="E5" s="12"/>
      <c r="F5" s="12"/>
      <c r="G5" s="12"/>
      <c r="H5" s="12"/>
      <c r="I5" s="12"/>
      <c r="J5" s="12"/>
      <c r="K5" s="12"/>
      <c r="L5" s="1"/>
    </row>
    <row r="6" spans="1:4" ht="21.75" customHeight="1" thickBot="1">
      <c r="A6" s="18" t="s">
        <v>8</v>
      </c>
      <c r="B6" s="19" t="s">
        <v>153</v>
      </c>
      <c r="C6" s="18" t="s">
        <v>154</v>
      </c>
      <c r="D6" s="18" t="s">
        <v>158</v>
      </c>
    </row>
    <row r="7" spans="1:4" ht="62.25" customHeight="1">
      <c r="A7" s="151" t="s">
        <v>103</v>
      </c>
      <c r="B7" s="24" t="s">
        <v>161</v>
      </c>
      <c r="C7" s="462" t="s">
        <v>138</v>
      </c>
      <c r="D7" s="25" t="s">
        <v>4</v>
      </c>
    </row>
    <row r="8" spans="1:4" ht="24.75" customHeight="1">
      <c r="A8" s="26"/>
      <c r="B8" s="23" t="s">
        <v>155</v>
      </c>
      <c r="C8" s="463" t="s">
        <v>138</v>
      </c>
      <c r="D8" s="27" t="s">
        <v>157</v>
      </c>
    </row>
    <row r="9" spans="1:4" ht="21" customHeight="1">
      <c r="A9" s="26"/>
      <c r="B9" s="250" t="s">
        <v>156</v>
      </c>
      <c r="C9" s="627">
        <v>4500</v>
      </c>
      <c r="D9" s="628" t="s">
        <v>157</v>
      </c>
    </row>
    <row r="10" spans="1:4" ht="33.75" customHeight="1">
      <c r="A10" s="17"/>
      <c r="B10" s="249" t="s">
        <v>88</v>
      </c>
      <c r="C10" s="463">
        <v>3</v>
      </c>
      <c r="D10" s="629" t="s">
        <v>31</v>
      </c>
    </row>
    <row r="11" spans="1:4" ht="43.5" customHeight="1">
      <c r="A11" s="17"/>
      <c r="B11" s="249" t="s">
        <v>320</v>
      </c>
      <c r="C11" s="463">
        <v>220</v>
      </c>
      <c r="D11" s="628" t="s">
        <v>89</v>
      </c>
    </row>
    <row r="12" spans="1:4" ht="33.75" customHeight="1">
      <c r="A12" s="17"/>
      <c r="B12" s="249" t="s">
        <v>62</v>
      </c>
      <c r="C12" s="463">
        <v>950</v>
      </c>
      <c r="D12" s="630" t="s">
        <v>90</v>
      </c>
    </row>
    <row r="13" spans="1:4" ht="33.75" customHeight="1">
      <c r="A13" s="17"/>
      <c r="B13" s="249" t="s">
        <v>32</v>
      </c>
      <c r="C13" s="463">
        <v>30</v>
      </c>
      <c r="D13" s="630" t="s">
        <v>90</v>
      </c>
    </row>
    <row r="14" spans="1:4" ht="56.25" customHeight="1">
      <c r="A14" s="10" t="s">
        <v>45</v>
      </c>
      <c r="B14" s="249" t="s">
        <v>208</v>
      </c>
      <c r="C14" s="463">
        <v>20</v>
      </c>
      <c r="D14" s="628" t="s">
        <v>87</v>
      </c>
    </row>
    <row r="15" spans="1:4" ht="26.25" customHeight="1">
      <c r="A15" s="17"/>
      <c r="B15" s="249" t="s">
        <v>247</v>
      </c>
      <c r="C15" s="627">
        <v>200217337</v>
      </c>
      <c r="D15" s="631" t="s">
        <v>194</v>
      </c>
    </row>
    <row r="16" spans="1:4" ht="36" customHeight="1" thickBot="1">
      <c r="A16" s="26"/>
      <c r="B16" s="249" t="s">
        <v>248</v>
      </c>
      <c r="C16" s="627">
        <v>200217337</v>
      </c>
      <c r="D16" s="632" t="s">
        <v>5</v>
      </c>
    </row>
    <row r="17" spans="2:4" ht="12.75">
      <c r="B17" s="532"/>
      <c r="C17" s="529"/>
      <c r="D17" s="529"/>
    </row>
  </sheetData>
  <sheetProtection/>
  <mergeCells count="4">
    <mergeCell ref="A1:D1"/>
    <mergeCell ref="A2:D2"/>
    <mergeCell ref="A3:D3"/>
    <mergeCell ref="A4:D4"/>
  </mergeCells>
  <printOptions horizontalCentered="1"/>
  <pageMargins left="0.1968503937007874" right="0.15748031496062992" top="0.5511811023622047" bottom="0.35433070866141736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94"/>
  <sheetViews>
    <sheetView zoomScale="136" zoomScaleNormal="136" zoomScalePageLayoutView="0" workbookViewId="0" topLeftCell="C31">
      <selection activeCell="C79" sqref="C79"/>
    </sheetView>
  </sheetViews>
  <sheetFormatPr defaultColWidth="11.421875" defaultRowHeight="12.75"/>
  <cols>
    <col min="1" max="1" width="1.421875" style="0" hidden="1" customWidth="1"/>
    <col min="2" max="2" width="32.57421875" style="0" customWidth="1"/>
    <col min="3" max="3" width="37.140625" style="0" customWidth="1"/>
    <col min="4" max="4" width="11.140625" style="0" customWidth="1"/>
    <col min="5" max="5" width="11.421875" style="5" customWidth="1"/>
    <col min="6" max="6" width="9.28125" style="0" customWidth="1"/>
    <col min="7" max="7" width="6.57421875" style="0" customWidth="1"/>
    <col min="8" max="8" width="18.7109375" style="0" customWidth="1"/>
    <col min="9" max="9" width="3.140625" style="0" customWidth="1"/>
    <col min="10" max="11" width="3.421875" style="0" customWidth="1"/>
    <col min="12" max="12" width="3.7109375" style="0" customWidth="1"/>
    <col min="13" max="13" width="3.140625" style="0" customWidth="1"/>
    <col min="14" max="14" width="3.00390625" style="0" customWidth="1"/>
    <col min="15" max="15" width="3.421875" style="0" customWidth="1"/>
    <col min="16" max="16" width="3.7109375" style="0" customWidth="1"/>
    <col min="17" max="17" width="3.421875" style="0" customWidth="1"/>
    <col min="18" max="18" width="3.28125" style="0" customWidth="1"/>
    <col min="19" max="20" width="3.57421875" style="0" customWidth="1"/>
    <col min="21" max="21" width="3.28125" style="0" customWidth="1"/>
    <col min="22" max="22" width="3.140625" style="0" customWidth="1"/>
    <col min="23" max="23" width="3.7109375" style="0" customWidth="1"/>
    <col min="24" max="24" width="3.421875" style="0" customWidth="1"/>
  </cols>
  <sheetData>
    <row r="1" spans="2:24" ht="12.75"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</row>
    <row r="2" ht="12.75"/>
    <row r="3" spans="2:24" ht="15.75">
      <c r="B3" s="768" t="s">
        <v>131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</row>
    <row r="4" spans="2:24" ht="15.75">
      <c r="B4" s="771" t="s">
        <v>317</v>
      </c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</row>
    <row r="5" spans="2:24" ht="15.75">
      <c r="B5" s="768" t="s">
        <v>27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</row>
    <row r="6" spans="2:24" ht="16.5" thickBot="1"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</row>
    <row r="7" spans="2:24" ht="54.75" customHeight="1" thickBot="1">
      <c r="B7" s="770" t="s">
        <v>346</v>
      </c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770"/>
      <c r="V7" s="770"/>
      <c r="W7" s="770"/>
      <c r="X7" s="770"/>
    </row>
    <row r="8" spans="2:24" ht="19.5" customHeight="1" thickBot="1">
      <c r="B8" s="776"/>
      <c r="C8" s="776"/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776"/>
      <c r="S8" s="776"/>
      <c r="T8" s="776"/>
      <c r="U8" s="776"/>
      <c r="V8" s="776"/>
      <c r="W8" s="776"/>
      <c r="X8" s="776"/>
    </row>
    <row r="9" spans="2:24" ht="13.5" thickBot="1">
      <c r="B9" s="780" t="s">
        <v>127</v>
      </c>
      <c r="C9" s="780" t="s">
        <v>108</v>
      </c>
      <c r="D9" s="773" t="s">
        <v>120</v>
      </c>
      <c r="E9" s="773" t="s">
        <v>122</v>
      </c>
      <c r="F9" s="773" t="s">
        <v>132</v>
      </c>
      <c r="G9" s="773" t="s">
        <v>134</v>
      </c>
      <c r="H9" s="773" t="s">
        <v>109</v>
      </c>
      <c r="I9" s="777" t="s">
        <v>321</v>
      </c>
      <c r="J9" s="778"/>
      <c r="K9" s="778"/>
      <c r="L9" s="778"/>
      <c r="M9" s="778"/>
      <c r="N9" s="778"/>
      <c r="O9" s="778"/>
      <c r="P9" s="778"/>
      <c r="Q9" s="778"/>
      <c r="R9" s="778"/>
      <c r="S9" s="778"/>
      <c r="T9" s="778"/>
      <c r="U9" s="778"/>
      <c r="V9" s="778"/>
      <c r="W9" s="778"/>
      <c r="X9" s="779"/>
    </row>
    <row r="10" spans="2:24" ht="13.5" thickBot="1">
      <c r="B10" s="781"/>
      <c r="C10" s="781"/>
      <c r="D10" s="774"/>
      <c r="E10" s="774"/>
      <c r="F10" s="774"/>
      <c r="G10" s="774"/>
      <c r="H10" s="774"/>
      <c r="I10" s="777" t="s">
        <v>123</v>
      </c>
      <c r="J10" s="778"/>
      <c r="K10" s="778"/>
      <c r="L10" s="779"/>
      <c r="M10" s="777" t="s">
        <v>124</v>
      </c>
      <c r="N10" s="778"/>
      <c r="O10" s="778"/>
      <c r="P10" s="779"/>
      <c r="Q10" s="777" t="s">
        <v>125</v>
      </c>
      <c r="R10" s="778"/>
      <c r="S10" s="778"/>
      <c r="T10" s="779"/>
      <c r="U10" s="777" t="s">
        <v>126</v>
      </c>
      <c r="V10" s="778"/>
      <c r="W10" s="778"/>
      <c r="X10" s="779"/>
    </row>
    <row r="11" spans="2:24" ht="13.5" thickBot="1">
      <c r="B11" s="782"/>
      <c r="C11" s="782"/>
      <c r="D11" s="775"/>
      <c r="E11" s="775"/>
      <c r="F11" s="775"/>
      <c r="G11" s="775"/>
      <c r="H11" s="775"/>
      <c r="I11" s="315" t="s">
        <v>110</v>
      </c>
      <c r="J11" s="315" t="s">
        <v>111</v>
      </c>
      <c r="K11" s="316" t="s">
        <v>112</v>
      </c>
      <c r="L11" s="317" t="s">
        <v>133</v>
      </c>
      <c r="M11" s="318" t="s">
        <v>113</v>
      </c>
      <c r="N11" s="319" t="s">
        <v>112</v>
      </c>
      <c r="O11" s="320" t="s">
        <v>114</v>
      </c>
      <c r="P11" s="317" t="s">
        <v>133</v>
      </c>
      <c r="Q11" s="318" t="s">
        <v>114</v>
      </c>
      <c r="R11" s="315" t="s">
        <v>113</v>
      </c>
      <c r="S11" s="316" t="s">
        <v>115</v>
      </c>
      <c r="T11" s="317" t="s">
        <v>133</v>
      </c>
      <c r="U11" s="318" t="s">
        <v>116</v>
      </c>
      <c r="V11" s="315" t="s">
        <v>117</v>
      </c>
      <c r="W11" s="316" t="s">
        <v>118</v>
      </c>
      <c r="X11" s="317" t="s">
        <v>133</v>
      </c>
    </row>
    <row r="12" spans="2:24" ht="77.25" customHeight="1" thickBot="1">
      <c r="B12" s="413" t="s">
        <v>54</v>
      </c>
      <c r="C12" s="101" t="s">
        <v>249</v>
      </c>
      <c r="D12" s="129"/>
      <c r="E12" s="129"/>
      <c r="F12" s="129"/>
      <c r="G12" s="129"/>
      <c r="H12" s="130"/>
      <c r="I12" s="464"/>
      <c r="J12" s="465"/>
      <c r="K12" s="466"/>
      <c r="L12" s="467"/>
      <c r="M12" s="466"/>
      <c r="N12" s="465"/>
      <c r="O12" s="466"/>
      <c r="P12" s="467"/>
      <c r="Q12" s="466"/>
      <c r="R12" s="465"/>
      <c r="S12" s="466"/>
      <c r="T12" s="467"/>
      <c r="U12" s="466"/>
      <c r="V12" s="465"/>
      <c r="W12" s="110"/>
      <c r="X12" s="78"/>
    </row>
    <row r="13" spans="2:24" ht="33" customHeight="1">
      <c r="B13" s="101"/>
      <c r="C13" s="222" t="s">
        <v>322</v>
      </c>
      <c r="D13" s="102"/>
      <c r="E13" s="103" t="s">
        <v>6</v>
      </c>
      <c r="F13" s="108" t="s">
        <v>141</v>
      </c>
      <c r="G13" s="109">
        <v>1</v>
      </c>
      <c r="H13" s="71" t="s">
        <v>129</v>
      </c>
      <c r="I13" s="72"/>
      <c r="J13" s="99"/>
      <c r="K13" s="262"/>
      <c r="L13" s="263"/>
      <c r="M13" s="385" t="s">
        <v>130</v>
      </c>
      <c r="N13" s="386"/>
      <c r="O13" s="262"/>
      <c r="P13" s="263">
        <v>1</v>
      </c>
      <c r="Q13" s="387"/>
      <c r="R13" s="386"/>
      <c r="S13" s="386"/>
      <c r="T13" s="263"/>
      <c r="U13" s="387"/>
      <c r="V13" s="95"/>
      <c r="W13" s="99"/>
      <c r="X13" s="78"/>
    </row>
    <row r="14" spans="2:24" ht="44.25" customHeight="1">
      <c r="B14" s="88"/>
      <c r="C14" s="92" t="s">
        <v>323</v>
      </c>
      <c r="D14" s="104"/>
      <c r="E14" s="105" t="s">
        <v>128</v>
      </c>
      <c r="F14" s="97" t="s">
        <v>141</v>
      </c>
      <c r="G14" s="69">
        <v>1</v>
      </c>
      <c r="H14" s="47" t="s">
        <v>129</v>
      </c>
      <c r="I14" s="63"/>
      <c r="J14" s="70"/>
      <c r="K14" s="361"/>
      <c r="L14" s="285"/>
      <c r="M14" s="272" t="s">
        <v>130</v>
      </c>
      <c r="N14" s="273" t="s">
        <v>130</v>
      </c>
      <c r="O14" s="361"/>
      <c r="P14" s="285">
        <v>1</v>
      </c>
      <c r="Q14" s="391"/>
      <c r="R14" s="392"/>
      <c r="S14" s="393"/>
      <c r="T14" s="382"/>
      <c r="U14" s="273"/>
      <c r="V14" s="64"/>
      <c r="W14" s="65"/>
      <c r="X14" s="66"/>
    </row>
    <row r="15" spans="2:24" ht="27.75" customHeight="1">
      <c r="B15" s="88"/>
      <c r="C15" s="92" t="s">
        <v>350</v>
      </c>
      <c r="D15" s="106"/>
      <c r="E15" s="62" t="s">
        <v>128</v>
      </c>
      <c r="F15" s="47" t="s">
        <v>141</v>
      </c>
      <c r="G15" s="285">
        <v>1</v>
      </c>
      <c r="H15" s="258" t="s">
        <v>129</v>
      </c>
      <c r="I15" s="285"/>
      <c r="J15" s="285"/>
      <c r="K15" s="285"/>
      <c r="L15" s="285"/>
      <c r="M15" s="350"/>
      <c r="N15" s="283" t="s">
        <v>130</v>
      </c>
      <c r="O15" s="351" t="s">
        <v>130</v>
      </c>
      <c r="P15" s="285">
        <v>1</v>
      </c>
      <c r="Q15" s="285"/>
      <c r="R15" s="285"/>
      <c r="S15" s="285"/>
      <c r="T15" s="285"/>
      <c r="U15" s="285"/>
      <c r="V15" s="285"/>
      <c r="W15" s="285"/>
      <c r="X15" s="285"/>
    </row>
    <row r="16" spans="2:32" ht="33" customHeight="1">
      <c r="B16" s="88"/>
      <c r="C16" s="111" t="s">
        <v>351</v>
      </c>
      <c r="D16" s="104"/>
      <c r="E16" s="105" t="s">
        <v>46</v>
      </c>
      <c r="F16" s="97" t="s">
        <v>141</v>
      </c>
      <c r="G16" s="350">
        <v>1</v>
      </c>
      <c r="H16" s="258" t="s">
        <v>129</v>
      </c>
      <c r="I16" s="272"/>
      <c r="J16" s="273"/>
      <c r="K16" s="361"/>
      <c r="L16" s="285"/>
      <c r="M16" s="273"/>
      <c r="N16" s="283"/>
      <c r="O16" s="351" t="s">
        <v>130</v>
      </c>
      <c r="P16" s="285">
        <v>1</v>
      </c>
      <c r="Q16" s="285"/>
      <c r="R16" s="273"/>
      <c r="S16" s="361"/>
      <c r="T16" s="285"/>
      <c r="U16" s="273"/>
      <c r="V16" s="283"/>
      <c r="W16" s="361"/>
      <c r="X16" s="285"/>
      <c r="Y16" s="529"/>
      <c r="Z16" s="529"/>
      <c r="AA16" s="529"/>
      <c r="AB16" s="529"/>
      <c r="AC16" s="529"/>
      <c r="AD16" s="529"/>
      <c r="AE16" s="529"/>
      <c r="AF16" s="529"/>
    </row>
    <row r="17" spans="2:32" ht="35.25" customHeight="1">
      <c r="B17" s="88"/>
      <c r="C17" s="92" t="s">
        <v>407</v>
      </c>
      <c r="D17" s="106"/>
      <c r="E17" s="62" t="s">
        <v>128</v>
      </c>
      <c r="F17" s="47" t="s">
        <v>141</v>
      </c>
      <c r="G17" s="285">
        <v>1</v>
      </c>
      <c r="H17" s="258" t="s">
        <v>129</v>
      </c>
      <c r="I17" s="285"/>
      <c r="J17" s="285"/>
      <c r="K17" s="285"/>
      <c r="L17" s="285"/>
      <c r="M17" s="350"/>
      <c r="N17" s="283"/>
      <c r="O17" s="351"/>
      <c r="P17" s="285"/>
      <c r="Q17" s="285"/>
      <c r="R17" s="285"/>
      <c r="S17" s="285"/>
      <c r="T17" s="285"/>
      <c r="U17" s="285" t="s">
        <v>130</v>
      </c>
      <c r="V17" s="285" t="s">
        <v>130</v>
      </c>
      <c r="W17" s="285"/>
      <c r="X17" s="285">
        <v>1</v>
      </c>
      <c r="Y17" s="529"/>
      <c r="Z17" s="529"/>
      <c r="AA17" s="529"/>
      <c r="AB17" s="529"/>
      <c r="AC17" s="529"/>
      <c r="AD17" s="529"/>
      <c r="AE17" s="529"/>
      <c r="AF17" s="529"/>
    </row>
    <row r="18" spans="2:32" ht="36.75" customHeight="1">
      <c r="B18" s="88"/>
      <c r="C18" s="92" t="s">
        <v>408</v>
      </c>
      <c r="D18" s="106"/>
      <c r="E18" s="62" t="s">
        <v>128</v>
      </c>
      <c r="F18" s="47" t="s">
        <v>141</v>
      </c>
      <c r="G18" s="285">
        <v>1</v>
      </c>
      <c r="H18" s="258" t="s">
        <v>129</v>
      </c>
      <c r="I18" s="285"/>
      <c r="J18" s="285"/>
      <c r="K18" s="285"/>
      <c r="L18" s="285"/>
      <c r="M18" s="350"/>
      <c r="N18" s="283"/>
      <c r="O18" s="351"/>
      <c r="P18" s="285"/>
      <c r="Q18" s="285"/>
      <c r="R18" s="285"/>
      <c r="S18" s="285"/>
      <c r="T18" s="285"/>
      <c r="U18" s="285"/>
      <c r="V18" s="285" t="s">
        <v>130</v>
      </c>
      <c r="W18" s="285"/>
      <c r="X18" s="285">
        <v>1</v>
      </c>
      <c r="Y18" s="529"/>
      <c r="Z18" s="529"/>
      <c r="AA18" s="529"/>
      <c r="AB18" s="529"/>
      <c r="AC18" s="529"/>
      <c r="AD18" s="529"/>
      <c r="AE18" s="529"/>
      <c r="AF18" s="529"/>
    </row>
    <row r="19" spans="2:32" ht="28.5" customHeight="1">
      <c r="B19" s="88"/>
      <c r="C19" s="92" t="s">
        <v>409</v>
      </c>
      <c r="D19" s="106"/>
      <c r="E19" s="62" t="s">
        <v>128</v>
      </c>
      <c r="F19" s="47" t="s">
        <v>141</v>
      </c>
      <c r="G19" s="285">
        <v>1</v>
      </c>
      <c r="H19" s="258" t="s">
        <v>129</v>
      </c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 t="s">
        <v>130</v>
      </c>
      <c r="X19" s="285">
        <v>1</v>
      </c>
      <c r="Y19" s="529"/>
      <c r="Z19" s="529"/>
      <c r="AA19" s="529"/>
      <c r="AB19" s="529"/>
      <c r="AC19" s="529"/>
      <c r="AD19" s="529"/>
      <c r="AE19" s="529"/>
      <c r="AF19" s="529"/>
    </row>
    <row r="20" spans="2:32" ht="37.5" customHeight="1">
      <c r="B20" s="88"/>
      <c r="C20" s="92" t="s">
        <v>410</v>
      </c>
      <c r="D20" s="106"/>
      <c r="E20" s="62" t="s">
        <v>128</v>
      </c>
      <c r="F20" s="47" t="s">
        <v>141</v>
      </c>
      <c r="G20" s="285">
        <v>1</v>
      </c>
      <c r="H20" s="258" t="s">
        <v>129</v>
      </c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 t="s">
        <v>130</v>
      </c>
      <c r="X20" s="285">
        <v>1</v>
      </c>
      <c r="Y20" s="529"/>
      <c r="Z20" s="529"/>
      <c r="AA20" s="529"/>
      <c r="AB20" s="529"/>
      <c r="AC20" s="529"/>
      <c r="AD20" s="529"/>
      <c r="AE20" s="529"/>
      <c r="AF20" s="529"/>
    </row>
    <row r="21" spans="2:32" ht="28.5" customHeight="1">
      <c r="B21" s="88"/>
      <c r="C21" s="92" t="s">
        <v>324</v>
      </c>
      <c r="D21" s="106"/>
      <c r="E21" s="62" t="s">
        <v>128</v>
      </c>
      <c r="F21" s="47" t="s">
        <v>141</v>
      </c>
      <c r="G21" s="285">
        <v>1</v>
      </c>
      <c r="H21" s="256" t="s">
        <v>36</v>
      </c>
      <c r="I21" s="285"/>
      <c r="J21" s="285"/>
      <c r="K21" s="285"/>
      <c r="L21" s="285"/>
      <c r="M21" s="285"/>
      <c r="N21" s="285"/>
      <c r="O21" s="285"/>
      <c r="P21" s="285"/>
      <c r="Q21" s="285" t="s">
        <v>130</v>
      </c>
      <c r="R21" s="285"/>
      <c r="S21" s="285">
        <v>1</v>
      </c>
      <c r="T21" s="285"/>
      <c r="U21" s="285"/>
      <c r="V21" s="285"/>
      <c r="W21" s="285"/>
      <c r="X21" s="285"/>
      <c r="Y21" s="529"/>
      <c r="Z21" s="529"/>
      <c r="AA21" s="529"/>
      <c r="AB21" s="529"/>
      <c r="AC21" s="529"/>
      <c r="AD21" s="529"/>
      <c r="AE21" s="529"/>
      <c r="AF21" s="529"/>
    </row>
    <row r="22" spans="2:32" ht="28.5" customHeight="1">
      <c r="B22" s="88"/>
      <c r="C22" s="92" t="s">
        <v>411</v>
      </c>
      <c r="D22" s="106"/>
      <c r="E22" s="62" t="s">
        <v>128</v>
      </c>
      <c r="F22" s="47" t="s">
        <v>141</v>
      </c>
      <c r="G22" s="285">
        <v>1</v>
      </c>
      <c r="H22" s="256" t="s">
        <v>352</v>
      </c>
      <c r="I22" s="285"/>
      <c r="J22" s="285"/>
      <c r="K22" s="285"/>
      <c r="L22" s="285"/>
      <c r="M22" s="285"/>
      <c r="N22" s="285"/>
      <c r="O22" s="285"/>
      <c r="P22" s="285"/>
      <c r="Q22" s="285" t="s">
        <v>130</v>
      </c>
      <c r="R22" s="285"/>
      <c r="S22" s="285">
        <v>1</v>
      </c>
      <c r="T22" s="285"/>
      <c r="U22" s="285"/>
      <c r="V22" s="285"/>
      <c r="W22" s="285"/>
      <c r="X22" s="285"/>
      <c r="Y22" s="529"/>
      <c r="Z22" s="529"/>
      <c r="AA22" s="529"/>
      <c r="AB22" s="529"/>
      <c r="AC22" s="529"/>
      <c r="AD22" s="529"/>
      <c r="AE22" s="529"/>
      <c r="AF22" s="529"/>
    </row>
    <row r="23" spans="2:32" ht="40.5" customHeight="1">
      <c r="B23" s="88"/>
      <c r="C23" s="92" t="s">
        <v>412</v>
      </c>
      <c r="D23" s="106"/>
      <c r="E23" s="62" t="s">
        <v>128</v>
      </c>
      <c r="F23" s="47" t="s">
        <v>141</v>
      </c>
      <c r="G23" s="285">
        <v>1</v>
      </c>
      <c r="H23" s="256" t="s">
        <v>353</v>
      </c>
      <c r="I23" s="285"/>
      <c r="J23" s="285"/>
      <c r="K23" s="285"/>
      <c r="L23" s="285"/>
      <c r="M23" s="285"/>
      <c r="N23" s="285"/>
      <c r="O23" s="285"/>
      <c r="P23" s="285"/>
      <c r="Q23" s="285" t="s">
        <v>130</v>
      </c>
      <c r="R23" s="285"/>
      <c r="S23" s="285">
        <v>1</v>
      </c>
      <c r="T23" s="285"/>
      <c r="U23" s="285"/>
      <c r="V23" s="285"/>
      <c r="W23" s="285"/>
      <c r="X23" s="285"/>
      <c r="Y23" s="529"/>
      <c r="Z23" s="529"/>
      <c r="AA23" s="529"/>
      <c r="AB23" s="529"/>
      <c r="AC23" s="529"/>
      <c r="AD23" s="529"/>
      <c r="AE23" s="529"/>
      <c r="AF23" s="529"/>
    </row>
    <row r="24" spans="2:32" ht="35.25" customHeight="1">
      <c r="B24" s="88"/>
      <c r="C24" s="92" t="s">
        <v>413</v>
      </c>
      <c r="D24" s="106"/>
      <c r="E24" s="62" t="s">
        <v>128</v>
      </c>
      <c r="F24" s="47" t="s">
        <v>141</v>
      </c>
      <c r="G24" s="285">
        <v>1</v>
      </c>
      <c r="H24" s="258" t="s">
        <v>354</v>
      </c>
      <c r="I24" s="285"/>
      <c r="J24" s="285"/>
      <c r="K24" s="285"/>
      <c r="L24" s="285"/>
      <c r="M24" s="350"/>
      <c r="N24" s="283"/>
      <c r="O24" s="351"/>
      <c r="P24" s="285"/>
      <c r="Q24" s="285"/>
      <c r="R24" s="285"/>
      <c r="S24" s="285"/>
      <c r="T24" s="285"/>
      <c r="U24" s="285"/>
      <c r="V24" s="285" t="s">
        <v>130</v>
      </c>
      <c r="W24" s="285" t="s">
        <v>130</v>
      </c>
      <c r="X24" s="285">
        <v>1</v>
      </c>
      <c r="Y24" s="529"/>
      <c r="Z24" s="529"/>
      <c r="AA24" s="529"/>
      <c r="AB24" s="529"/>
      <c r="AC24" s="529"/>
      <c r="AD24" s="529"/>
      <c r="AE24" s="529"/>
      <c r="AF24" s="529"/>
    </row>
    <row r="25" spans="2:32" ht="39.75" customHeight="1">
      <c r="B25" s="88"/>
      <c r="C25" s="73" t="s">
        <v>355</v>
      </c>
      <c r="D25" s="112"/>
      <c r="E25" s="107" t="s">
        <v>148</v>
      </c>
      <c r="F25" s="108" t="s">
        <v>141</v>
      </c>
      <c r="G25" s="603">
        <v>1</v>
      </c>
      <c r="H25" s="544" t="s">
        <v>129</v>
      </c>
      <c r="I25" s="603"/>
      <c r="J25" s="538"/>
      <c r="K25" s="604"/>
      <c r="L25" s="263"/>
      <c r="M25" s="537"/>
      <c r="N25" s="541"/>
      <c r="O25" s="262"/>
      <c r="P25" s="263"/>
      <c r="Q25" s="541"/>
      <c r="R25" s="538"/>
      <c r="S25" s="541"/>
      <c r="T25" s="263"/>
      <c r="U25" s="541"/>
      <c r="V25" s="538"/>
      <c r="W25" s="262" t="s">
        <v>130</v>
      </c>
      <c r="X25" s="263">
        <v>1</v>
      </c>
      <c r="Y25" s="529"/>
      <c r="Z25" s="529"/>
      <c r="AA25" s="529"/>
      <c r="AB25" s="529"/>
      <c r="AC25" s="529"/>
      <c r="AD25" s="529"/>
      <c r="AE25" s="529"/>
      <c r="AF25" s="529"/>
    </row>
    <row r="26" spans="2:32" ht="28.5" customHeight="1">
      <c r="B26" s="88"/>
      <c r="C26" s="51" t="s">
        <v>250</v>
      </c>
      <c r="D26" s="106"/>
      <c r="E26" s="105" t="s">
        <v>148</v>
      </c>
      <c r="F26" s="97" t="s">
        <v>141</v>
      </c>
      <c r="G26" s="285">
        <v>25</v>
      </c>
      <c r="H26" s="258" t="s">
        <v>129</v>
      </c>
      <c r="I26" s="350" t="s">
        <v>130</v>
      </c>
      <c r="J26" s="283" t="s">
        <v>130</v>
      </c>
      <c r="K26" s="351" t="s">
        <v>130</v>
      </c>
      <c r="L26" s="285">
        <v>8</v>
      </c>
      <c r="M26" s="272" t="s">
        <v>130</v>
      </c>
      <c r="N26" s="273" t="s">
        <v>130</v>
      </c>
      <c r="O26" s="361" t="s">
        <v>130</v>
      </c>
      <c r="P26" s="285">
        <v>6</v>
      </c>
      <c r="Q26" s="272" t="s">
        <v>130</v>
      </c>
      <c r="R26" s="273" t="s">
        <v>130</v>
      </c>
      <c r="S26" s="361" t="s">
        <v>130</v>
      </c>
      <c r="T26" s="285">
        <v>6</v>
      </c>
      <c r="U26" s="273" t="s">
        <v>130</v>
      </c>
      <c r="V26" s="283" t="s">
        <v>130</v>
      </c>
      <c r="W26" s="361" t="s">
        <v>130</v>
      </c>
      <c r="X26" s="285">
        <v>5</v>
      </c>
      <c r="Y26" s="529"/>
      <c r="Z26" s="529"/>
      <c r="AA26" s="529"/>
      <c r="AB26" s="529"/>
      <c r="AC26" s="529"/>
      <c r="AD26" s="529"/>
      <c r="AE26" s="529"/>
      <c r="AF26" s="529"/>
    </row>
    <row r="27" spans="2:32" ht="36.75" customHeight="1">
      <c r="B27" s="88"/>
      <c r="C27" s="113" t="s">
        <v>325</v>
      </c>
      <c r="D27" s="377"/>
      <c r="E27" s="378" t="s">
        <v>148</v>
      </c>
      <c r="F27" s="355" t="s">
        <v>141</v>
      </c>
      <c r="G27" s="285" t="s">
        <v>138</v>
      </c>
      <c r="H27" s="544" t="s">
        <v>129</v>
      </c>
      <c r="I27" s="603"/>
      <c r="J27" s="538" t="s">
        <v>130</v>
      </c>
      <c r="K27" s="604" t="s">
        <v>130</v>
      </c>
      <c r="L27" s="263">
        <v>1</v>
      </c>
      <c r="M27" s="537" t="s">
        <v>130</v>
      </c>
      <c r="N27" s="541" t="s">
        <v>130</v>
      </c>
      <c r="O27" s="262" t="s">
        <v>130</v>
      </c>
      <c r="P27" s="263">
        <v>1</v>
      </c>
      <c r="Q27" s="537" t="s">
        <v>130</v>
      </c>
      <c r="R27" s="541" t="s">
        <v>130</v>
      </c>
      <c r="S27" s="262" t="s">
        <v>130</v>
      </c>
      <c r="T27" s="263">
        <v>1</v>
      </c>
      <c r="U27" s="541" t="s">
        <v>130</v>
      </c>
      <c r="V27" s="538" t="s">
        <v>130</v>
      </c>
      <c r="W27" s="262" t="s">
        <v>130</v>
      </c>
      <c r="X27" s="605"/>
      <c r="Y27" s="529"/>
      <c r="Z27" s="529"/>
      <c r="AA27" s="529"/>
      <c r="AB27" s="529"/>
      <c r="AC27" s="529"/>
      <c r="AD27" s="529"/>
      <c r="AE27" s="529"/>
      <c r="AF27" s="529"/>
    </row>
    <row r="28" spans="2:32" ht="39" customHeight="1">
      <c r="B28" s="88"/>
      <c r="C28" s="114" t="s">
        <v>356</v>
      </c>
      <c r="D28" s="379"/>
      <c r="E28" s="354" t="s">
        <v>148</v>
      </c>
      <c r="F28" s="380" t="s">
        <v>141</v>
      </c>
      <c r="G28" s="285">
        <v>3</v>
      </c>
      <c r="H28" s="258" t="s">
        <v>129</v>
      </c>
      <c r="I28" s="350"/>
      <c r="J28" s="283" t="s">
        <v>130</v>
      </c>
      <c r="K28" s="351" t="s">
        <v>130</v>
      </c>
      <c r="L28" s="285">
        <v>1</v>
      </c>
      <c r="M28" s="272" t="s">
        <v>130</v>
      </c>
      <c r="N28" s="273" t="s">
        <v>130</v>
      </c>
      <c r="O28" s="361" t="s">
        <v>130</v>
      </c>
      <c r="P28" s="285">
        <v>1</v>
      </c>
      <c r="Q28" s="272" t="s">
        <v>130</v>
      </c>
      <c r="R28" s="273" t="s">
        <v>130</v>
      </c>
      <c r="S28" s="361" t="s">
        <v>130</v>
      </c>
      <c r="T28" s="285">
        <v>1</v>
      </c>
      <c r="U28" s="273" t="s">
        <v>130</v>
      </c>
      <c r="V28" s="283" t="s">
        <v>130</v>
      </c>
      <c r="W28" s="361" t="s">
        <v>130</v>
      </c>
      <c r="X28" s="285"/>
      <c r="Y28" s="529"/>
      <c r="Z28" s="529"/>
      <c r="AA28" s="529"/>
      <c r="AB28" s="529"/>
      <c r="AC28" s="529"/>
      <c r="AD28" s="529"/>
      <c r="AE28" s="529"/>
      <c r="AF28" s="529"/>
    </row>
    <row r="29" spans="2:32" ht="39" customHeight="1">
      <c r="B29" s="88"/>
      <c r="C29" s="92" t="s">
        <v>357</v>
      </c>
      <c r="D29" s="379"/>
      <c r="E29" s="354" t="s">
        <v>148</v>
      </c>
      <c r="F29" s="380" t="s">
        <v>141</v>
      </c>
      <c r="G29" s="285">
        <v>3</v>
      </c>
      <c r="H29" s="258" t="s">
        <v>129</v>
      </c>
      <c r="I29" s="350"/>
      <c r="J29" s="283"/>
      <c r="K29" s="351"/>
      <c r="L29" s="285">
        <v>1</v>
      </c>
      <c r="M29" s="272" t="s">
        <v>130</v>
      </c>
      <c r="N29" s="273" t="s">
        <v>130</v>
      </c>
      <c r="O29" s="361" t="s">
        <v>130</v>
      </c>
      <c r="P29" s="285">
        <v>1</v>
      </c>
      <c r="Q29" s="272" t="s">
        <v>130</v>
      </c>
      <c r="R29" s="273" t="s">
        <v>130</v>
      </c>
      <c r="S29" s="361" t="s">
        <v>130</v>
      </c>
      <c r="T29" s="285">
        <v>1</v>
      </c>
      <c r="U29" s="273" t="s">
        <v>130</v>
      </c>
      <c r="V29" s="283" t="s">
        <v>130</v>
      </c>
      <c r="W29" s="361" t="s">
        <v>130</v>
      </c>
      <c r="X29" s="285"/>
      <c r="Y29" s="529"/>
      <c r="Z29" s="529"/>
      <c r="AA29" s="529"/>
      <c r="AB29" s="529"/>
      <c r="AC29" s="529"/>
      <c r="AD29" s="529"/>
      <c r="AE29" s="529"/>
      <c r="AF29" s="529"/>
    </row>
    <row r="30" spans="2:32" ht="39" customHeight="1">
      <c r="B30" s="88"/>
      <c r="C30" s="92" t="s">
        <v>358</v>
      </c>
      <c r="D30" s="379"/>
      <c r="E30" s="354" t="s">
        <v>148</v>
      </c>
      <c r="F30" s="380" t="s">
        <v>141</v>
      </c>
      <c r="G30" s="285">
        <v>3</v>
      </c>
      <c r="H30" s="258" t="s">
        <v>129</v>
      </c>
      <c r="I30" s="350"/>
      <c r="J30" s="283"/>
      <c r="K30" s="351" t="s">
        <v>130</v>
      </c>
      <c r="L30" s="285">
        <v>1</v>
      </c>
      <c r="M30" s="272"/>
      <c r="N30" s="273"/>
      <c r="O30" s="361" t="s">
        <v>130</v>
      </c>
      <c r="P30" s="285">
        <v>1</v>
      </c>
      <c r="Q30" s="272"/>
      <c r="R30" s="273"/>
      <c r="S30" s="361" t="s">
        <v>130</v>
      </c>
      <c r="T30" s="285">
        <v>1</v>
      </c>
      <c r="U30" s="273"/>
      <c r="V30" s="283"/>
      <c r="W30" s="361"/>
      <c r="X30" s="285"/>
      <c r="Y30" s="529"/>
      <c r="Z30" s="529"/>
      <c r="AA30" s="529"/>
      <c r="AB30" s="529"/>
      <c r="AC30" s="529"/>
      <c r="AD30" s="529"/>
      <c r="AE30" s="529"/>
      <c r="AF30" s="529"/>
    </row>
    <row r="31" spans="2:32" ht="39" customHeight="1">
      <c r="B31" s="88"/>
      <c r="C31" s="92" t="s">
        <v>326</v>
      </c>
      <c r="D31" s="381"/>
      <c r="E31" s="256" t="s">
        <v>107</v>
      </c>
      <c r="F31" s="258" t="s">
        <v>141</v>
      </c>
      <c r="G31" s="285">
        <v>3</v>
      </c>
      <c r="H31" s="258" t="s">
        <v>129</v>
      </c>
      <c r="I31" s="285"/>
      <c r="J31" s="285" t="s">
        <v>130</v>
      </c>
      <c r="K31" s="285"/>
      <c r="L31" s="285">
        <v>1</v>
      </c>
      <c r="M31" s="285"/>
      <c r="N31" s="285" t="s">
        <v>130</v>
      </c>
      <c r="O31" s="285"/>
      <c r="P31" s="285">
        <v>1</v>
      </c>
      <c r="Q31" s="285"/>
      <c r="R31" s="285" t="s">
        <v>130</v>
      </c>
      <c r="S31" s="285"/>
      <c r="T31" s="285">
        <v>1</v>
      </c>
      <c r="U31" s="382"/>
      <c r="V31" s="285" t="s">
        <v>130</v>
      </c>
      <c r="W31" s="382"/>
      <c r="X31" s="382"/>
      <c r="Y31" s="529"/>
      <c r="Z31" s="529"/>
      <c r="AA31" s="529"/>
      <c r="AB31" s="529"/>
      <c r="AC31" s="529"/>
      <c r="AD31" s="529"/>
      <c r="AE31" s="529"/>
      <c r="AF31" s="529"/>
    </row>
    <row r="32" spans="2:32" ht="31.5" customHeight="1">
      <c r="B32" s="88"/>
      <c r="C32" s="114" t="s">
        <v>327</v>
      </c>
      <c r="D32" s="383"/>
      <c r="E32" s="354"/>
      <c r="F32" s="380"/>
      <c r="G32" s="285">
        <v>1</v>
      </c>
      <c r="H32" s="258" t="s">
        <v>129</v>
      </c>
      <c r="I32" s="350"/>
      <c r="J32" s="283"/>
      <c r="K32" s="351"/>
      <c r="L32" s="285"/>
      <c r="M32" s="272"/>
      <c r="N32" s="273"/>
      <c r="O32" s="361"/>
      <c r="P32" s="285"/>
      <c r="Q32" s="272"/>
      <c r="R32" s="273" t="s">
        <v>130</v>
      </c>
      <c r="S32" s="361" t="s">
        <v>130</v>
      </c>
      <c r="T32" s="285">
        <v>1</v>
      </c>
      <c r="U32" s="541"/>
      <c r="V32" s="283"/>
      <c r="W32" s="262"/>
      <c r="X32" s="285"/>
      <c r="Y32" s="529"/>
      <c r="Z32" s="529"/>
      <c r="AA32" s="529"/>
      <c r="AB32" s="529"/>
      <c r="AC32" s="529"/>
      <c r="AD32" s="529"/>
      <c r="AE32" s="529"/>
      <c r="AF32" s="529"/>
    </row>
    <row r="33" spans="2:32" ht="39" customHeight="1">
      <c r="B33" s="88"/>
      <c r="C33" s="114" t="s">
        <v>278</v>
      </c>
      <c r="D33" s="383"/>
      <c r="E33" s="354" t="s">
        <v>148</v>
      </c>
      <c r="F33" s="380" t="s">
        <v>141</v>
      </c>
      <c r="G33" s="285">
        <v>3</v>
      </c>
      <c r="H33" s="258" t="s">
        <v>129</v>
      </c>
      <c r="I33" s="350"/>
      <c r="J33" s="283" t="s">
        <v>130</v>
      </c>
      <c r="K33" s="351"/>
      <c r="L33" s="285">
        <v>1</v>
      </c>
      <c r="M33" s="272" t="s">
        <v>130</v>
      </c>
      <c r="N33" s="273" t="s">
        <v>130</v>
      </c>
      <c r="O33" s="361"/>
      <c r="P33" s="285">
        <v>1</v>
      </c>
      <c r="Q33" s="272" t="s">
        <v>130</v>
      </c>
      <c r="R33" s="273" t="s">
        <v>130</v>
      </c>
      <c r="S33" s="361"/>
      <c r="T33" s="285">
        <v>1</v>
      </c>
      <c r="U33" s="541" t="s">
        <v>130</v>
      </c>
      <c r="V33" s="283" t="s">
        <v>130</v>
      </c>
      <c r="W33" s="262"/>
      <c r="X33" s="285"/>
      <c r="Y33" s="529"/>
      <c r="Z33" s="529"/>
      <c r="AA33" s="529"/>
      <c r="AB33" s="529"/>
      <c r="AC33" s="529"/>
      <c r="AD33" s="529"/>
      <c r="AE33" s="529"/>
      <c r="AF33" s="529"/>
    </row>
    <row r="34" spans="2:32" ht="37.5" customHeight="1">
      <c r="B34" s="88"/>
      <c r="C34" s="116" t="s">
        <v>328</v>
      </c>
      <c r="D34" s="383"/>
      <c r="E34" s="354" t="s">
        <v>148</v>
      </c>
      <c r="F34" s="380" t="s">
        <v>141</v>
      </c>
      <c r="G34" s="350">
        <v>1</v>
      </c>
      <c r="H34" s="258" t="s">
        <v>129</v>
      </c>
      <c r="I34" s="566"/>
      <c r="J34" s="561"/>
      <c r="K34" s="539"/>
      <c r="L34" s="285"/>
      <c r="M34" s="273"/>
      <c r="N34" s="361" t="s">
        <v>130</v>
      </c>
      <c r="O34" s="361" t="s">
        <v>130</v>
      </c>
      <c r="P34" s="285"/>
      <c r="Q34" s="541" t="s">
        <v>130</v>
      </c>
      <c r="R34" s="283" t="s">
        <v>130</v>
      </c>
      <c r="S34" s="541" t="s">
        <v>130</v>
      </c>
      <c r="T34" s="285">
        <v>1</v>
      </c>
      <c r="U34" s="541"/>
      <c r="V34" s="283"/>
      <c r="W34" s="262"/>
      <c r="X34" s="285"/>
      <c r="Y34" s="529"/>
      <c r="Z34" s="529"/>
      <c r="AA34" s="529"/>
      <c r="AB34" s="529"/>
      <c r="AC34" s="529"/>
      <c r="AD34" s="529"/>
      <c r="AE34" s="529"/>
      <c r="AF34" s="529"/>
    </row>
    <row r="35" spans="2:32" ht="28.5" customHeight="1">
      <c r="B35" s="88"/>
      <c r="C35" s="264" t="s">
        <v>333</v>
      </c>
      <c r="D35" s="418">
        <v>700000</v>
      </c>
      <c r="E35" s="354" t="s">
        <v>148</v>
      </c>
      <c r="F35" s="380" t="s">
        <v>141</v>
      </c>
      <c r="G35" s="350">
        <v>2</v>
      </c>
      <c r="H35" s="258" t="s">
        <v>129</v>
      </c>
      <c r="I35" s="566"/>
      <c r="J35" s="561"/>
      <c r="K35" s="539"/>
      <c r="L35" s="285"/>
      <c r="M35" s="537"/>
      <c r="N35" s="262"/>
      <c r="O35" s="361"/>
      <c r="P35" s="285"/>
      <c r="Q35" s="541" t="s">
        <v>130</v>
      </c>
      <c r="R35" s="283" t="s">
        <v>130</v>
      </c>
      <c r="S35" s="541" t="s">
        <v>130</v>
      </c>
      <c r="T35" s="285">
        <v>2</v>
      </c>
      <c r="U35" s="541"/>
      <c r="V35" s="575"/>
      <c r="W35" s="576"/>
      <c r="X35" s="577"/>
      <c r="Y35" s="529"/>
      <c r="Z35" s="529"/>
      <c r="AA35" s="529"/>
      <c r="AB35" s="529"/>
      <c r="AC35" s="529"/>
      <c r="AD35" s="529"/>
      <c r="AE35" s="529"/>
      <c r="AF35" s="529"/>
    </row>
    <row r="36" spans="2:32" ht="40.5" customHeight="1">
      <c r="B36" s="88"/>
      <c r="C36" s="288" t="s">
        <v>279</v>
      </c>
      <c r="D36" s="384"/>
      <c r="E36" s="354" t="s">
        <v>148</v>
      </c>
      <c r="F36" s="380" t="s">
        <v>141</v>
      </c>
      <c r="G36" s="285">
        <v>1</v>
      </c>
      <c r="H36" s="258" t="s">
        <v>129</v>
      </c>
      <c r="I36" s="566"/>
      <c r="J36" s="561"/>
      <c r="K36" s="578"/>
      <c r="L36" s="545"/>
      <c r="M36" s="385"/>
      <c r="N36" s="386"/>
      <c r="O36" s="562"/>
      <c r="P36" s="545"/>
      <c r="Q36" s="387"/>
      <c r="R36" s="561" t="s">
        <v>130</v>
      </c>
      <c r="S36" s="387" t="s">
        <v>130</v>
      </c>
      <c r="T36" s="545">
        <v>1</v>
      </c>
      <c r="U36" s="387"/>
      <c r="V36" s="579"/>
      <c r="W36" s="580"/>
      <c r="X36" s="581"/>
      <c r="Y36" s="529"/>
      <c r="Z36" s="529"/>
      <c r="AA36" s="529"/>
      <c r="AB36" s="529"/>
      <c r="AC36" s="529"/>
      <c r="AD36" s="529"/>
      <c r="AE36" s="529"/>
      <c r="AF36" s="529"/>
    </row>
    <row r="37" spans="2:32" ht="40.5" customHeight="1">
      <c r="B37" s="88"/>
      <c r="C37" s="288" t="s">
        <v>280</v>
      </c>
      <c r="D37" s="384"/>
      <c r="E37" s="354" t="s">
        <v>148</v>
      </c>
      <c r="F37" s="380" t="s">
        <v>141</v>
      </c>
      <c r="G37" s="285">
        <v>1</v>
      </c>
      <c r="H37" s="258" t="s">
        <v>129</v>
      </c>
      <c r="I37" s="566"/>
      <c r="J37" s="561"/>
      <c r="K37" s="578"/>
      <c r="L37" s="545"/>
      <c r="M37" s="385"/>
      <c r="N37" s="386"/>
      <c r="O37" s="562"/>
      <c r="P37" s="545"/>
      <c r="Q37" s="387"/>
      <c r="R37" s="561" t="s">
        <v>130</v>
      </c>
      <c r="S37" s="387" t="s">
        <v>130</v>
      </c>
      <c r="T37" s="545">
        <v>1</v>
      </c>
      <c r="U37" s="387"/>
      <c r="V37" s="579"/>
      <c r="W37" s="580"/>
      <c r="X37" s="581"/>
      <c r="Y37" s="529"/>
      <c r="Z37" s="529"/>
      <c r="AA37" s="529"/>
      <c r="AB37" s="529"/>
      <c r="AC37" s="529"/>
      <c r="AD37" s="529"/>
      <c r="AE37" s="529"/>
      <c r="AF37" s="529"/>
    </row>
    <row r="38" spans="2:32" ht="27" customHeight="1">
      <c r="B38" s="88"/>
      <c r="C38" s="288" t="s">
        <v>296</v>
      </c>
      <c r="D38" s="384"/>
      <c r="E38" s="354" t="s">
        <v>148</v>
      </c>
      <c r="F38" s="380" t="s">
        <v>141</v>
      </c>
      <c r="G38" s="285">
        <v>1</v>
      </c>
      <c r="H38" s="258" t="s">
        <v>129</v>
      </c>
      <c r="I38" s="566"/>
      <c r="J38" s="561"/>
      <c r="K38" s="578"/>
      <c r="L38" s="545"/>
      <c r="M38" s="385"/>
      <c r="N38" s="386"/>
      <c r="O38" s="562"/>
      <c r="P38" s="545"/>
      <c r="Q38" s="387"/>
      <c r="R38" s="561" t="s">
        <v>130</v>
      </c>
      <c r="S38" s="387" t="s">
        <v>130</v>
      </c>
      <c r="T38" s="545">
        <v>1</v>
      </c>
      <c r="U38" s="387"/>
      <c r="V38" s="579"/>
      <c r="W38" s="580"/>
      <c r="X38" s="581"/>
      <c r="Y38" s="529"/>
      <c r="Z38" s="529"/>
      <c r="AA38" s="529"/>
      <c r="AB38" s="529"/>
      <c r="AC38" s="529"/>
      <c r="AD38" s="529"/>
      <c r="AE38" s="529"/>
      <c r="AF38" s="529"/>
    </row>
    <row r="39" spans="2:32" ht="51.75" customHeight="1">
      <c r="B39" s="88"/>
      <c r="C39" s="288" t="s">
        <v>347</v>
      </c>
      <c r="D39" s="384"/>
      <c r="E39" s="354" t="s">
        <v>148</v>
      </c>
      <c r="F39" s="380" t="s">
        <v>141</v>
      </c>
      <c r="G39" s="285">
        <v>4</v>
      </c>
      <c r="H39" s="258" t="s">
        <v>129</v>
      </c>
      <c r="I39" s="286" t="s">
        <v>130</v>
      </c>
      <c r="J39" s="283" t="s">
        <v>130</v>
      </c>
      <c r="K39" s="284" t="s">
        <v>130</v>
      </c>
      <c r="L39" s="285">
        <v>1</v>
      </c>
      <c r="M39" s="272" t="s">
        <v>130</v>
      </c>
      <c r="N39" s="361" t="s">
        <v>130</v>
      </c>
      <c r="O39" s="361" t="s">
        <v>130</v>
      </c>
      <c r="P39" s="285">
        <v>1</v>
      </c>
      <c r="Q39" s="273" t="s">
        <v>130</v>
      </c>
      <c r="R39" s="361" t="s">
        <v>130</v>
      </c>
      <c r="S39" s="273" t="s">
        <v>130</v>
      </c>
      <c r="T39" s="285">
        <v>1</v>
      </c>
      <c r="U39" s="273" t="s">
        <v>130</v>
      </c>
      <c r="V39" s="361" t="s">
        <v>130</v>
      </c>
      <c r="W39" s="361" t="s">
        <v>130</v>
      </c>
      <c r="X39" s="285">
        <v>1</v>
      </c>
      <c r="Y39" s="529"/>
      <c r="Z39" s="529"/>
      <c r="AA39" s="529"/>
      <c r="AB39" s="529"/>
      <c r="AC39" s="529"/>
      <c r="AD39" s="529"/>
      <c r="AE39" s="529"/>
      <c r="AF39" s="529"/>
    </row>
    <row r="40" spans="2:32" ht="28.5" customHeight="1">
      <c r="B40" s="88"/>
      <c r="C40" s="55" t="s">
        <v>372</v>
      </c>
      <c r="D40" s="360"/>
      <c r="E40" s="256" t="s">
        <v>106</v>
      </c>
      <c r="F40" s="258" t="s">
        <v>146</v>
      </c>
      <c r="G40" s="285" t="s">
        <v>138</v>
      </c>
      <c r="H40" s="258" t="s">
        <v>220</v>
      </c>
      <c r="I40" s="560"/>
      <c r="J40" s="562" t="s">
        <v>130</v>
      </c>
      <c r="K40" s="562" t="s">
        <v>130</v>
      </c>
      <c r="L40" s="545"/>
      <c r="M40" s="560" t="s">
        <v>130</v>
      </c>
      <c r="N40" s="562" t="s">
        <v>130</v>
      </c>
      <c r="O40" s="562" t="s">
        <v>130</v>
      </c>
      <c r="P40" s="545"/>
      <c r="Q40" s="560" t="s">
        <v>130</v>
      </c>
      <c r="R40" s="562" t="s">
        <v>130</v>
      </c>
      <c r="S40" s="562" t="s">
        <v>130</v>
      </c>
      <c r="T40" s="545"/>
      <c r="U40" s="560" t="s">
        <v>130</v>
      </c>
      <c r="V40" s="562" t="s">
        <v>130</v>
      </c>
      <c r="W40" s="562" t="s">
        <v>130</v>
      </c>
      <c r="X40" s="285"/>
      <c r="Y40" s="529"/>
      <c r="Z40" s="529"/>
      <c r="AA40" s="529"/>
      <c r="AB40" s="529"/>
      <c r="AC40" s="529"/>
      <c r="AD40" s="529"/>
      <c r="AE40" s="529"/>
      <c r="AF40" s="529"/>
    </row>
    <row r="41" spans="2:32" ht="28.5" customHeight="1">
      <c r="B41" s="88"/>
      <c r="C41" s="55" t="s">
        <v>373</v>
      </c>
      <c r="D41" s="418"/>
      <c r="E41" s="256" t="s">
        <v>106</v>
      </c>
      <c r="F41" s="258" t="s">
        <v>146</v>
      </c>
      <c r="G41" s="285">
        <v>12</v>
      </c>
      <c r="H41" s="258" t="s">
        <v>129</v>
      </c>
      <c r="I41" s="560" t="s">
        <v>130</v>
      </c>
      <c r="J41" s="562" t="s">
        <v>130</v>
      </c>
      <c r="K41" s="562" t="s">
        <v>130</v>
      </c>
      <c r="L41" s="545">
        <v>3</v>
      </c>
      <c r="M41" s="560" t="s">
        <v>130</v>
      </c>
      <c r="N41" s="562" t="s">
        <v>130</v>
      </c>
      <c r="O41" s="562" t="s">
        <v>130</v>
      </c>
      <c r="P41" s="545">
        <v>3</v>
      </c>
      <c r="Q41" s="560" t="s">
        <v>130</v>
      </c>
      <c r="R41" s="562" t="s">
        <v>130</v>
      </c>
      <c r="S41" s="562" t="s">
        <v>130</v>
      </c>
      <c r="T41" s="545">
        <v>3</v>
      </c>
      <c r="U41" s="560" t="s">
        <v>130</v>
      </c>
      <c r="V41" s="562" t="s">
        <v>130</v>
      </c>
      <c r="W41" s="562" t="s">
        <v>130</v>
      </c>
      <c r="X41" s="285">
        <v>3</v>
      </c>
      <c r="Y41" s="529"/>
      <c r="Z41" s="529"/>
      <c r="AA41" s="529"/>
      <c r="AB41" s="529"/>
      <c r="AC41" s="529"/>
      <c r="AD41" s="529"/>
      <c r="AE41" s="529"/>
      <c r="AF41" s="529"/>
    </row>
    <row r="42" spans="2:32" ht="28.5" customHeight="1">
      <c r="B42" s="88"/>
      <c r="C42" s="55" t="s">
        <v>374</v>
      </c>
      <c r="D42" s="418"/>
      <c r="E42" s="256"/>
      <c r="F42" s="258"/>
      <c r="G42" s="350"/>
      <c r="H42" s="258" t="s">
        <v>371</v>
      </c>
      <c r="I42" s="563" t="s">
        <v>130</v>
      </c>
      <c r="J42" s="562" t="s">
        <v>130</v>
      </c>
      <c r="K42" s="562" t="s">
        <v>130</v>
      </c>
      <c r="L42" s="545"/>
      <c r="M42" s="560" t="s">
        <v>130</v>
      </c>
      <c r="N42" s="563" t="s">
        <v>130</v>
      </c>
      <c r="O42" s="562" t="s">
        <v>130</v>
      </c>
      <c r="P42" s="545">
        <v>1</v>
      </c>
      <c r="Q42" s="560"/>
      <c r="R42" s="562"/>
      <c r="S42" s="562"/>
      <c r="T42" s="545"/>
      <c r="U42" s="563"/>
      <c r="V42" s="562"/>
      <c r="W42" s="562"/>
      <c r="X42" s="285"/>
      <c r="Y42" s="529"/>
      <c r="Z42" s="529"/>
      <c r="AA42" s="529"/>
      <c r="AB42" s="529"/>
      <c r="AC42" s="529"/>
      <c r="AD42" s="529"/>
      <c r="AE42" s="529"/>
      <c r="AF42" s="529"/>
    </row>
    <row r="43" spans="2:32" ht="40.5" customHeight="1">
      <c r="B43" s="88"/>
      <c r="C43" s="55" t="s">
        <v>414</v>
      </c>
      <c r="D43" s="388"/>
      <c r="E43" s="256" t="s">
        <v>106</v>
      </c>
      <c r="F43" s="258" t="s">
        <v>146</v>
      </c>
      <c r="G43" s="350" t="s">
        <v>138</v>
      </c>
      <c r="H43" s="258" t="s">
        <v>129</v>
      </c>
      <c r="I43" s="563" t="s">
        <v>130</v>
      </c>
      <c r="J43" s="562" t="s">
        <v>130</v>
      </c>
      <c r="K43" s="284" t="s">
        <v>130</v>
      </c>
      <c r="L43" s="545"/>
      <c r="M43" s="560" t="s">
        <v>130</v>
      </c>
      <c r="N43" s="563" t="s">
        <v>130</v>
      </c>
      <c r="O43" s="562" t="s">
        <v>130</v>
      </c>
      <c r="P43" s="545"/>
      <c r="Q43" s="560" t="s">
        <v>130</v>
      </c>
      <c r="R43" s="562" t="s">
        <v>130</v>
      </c>
      <c r="S43" s="562" t="s">
        <v>130</v>
      </c>
      <c r="T43" s="545"/>
      <c r="U43" s="563" t="s">
        <v>130</v>
      </c>
      <c r="V43" s="562" t="s">
        <v>130</v>
      </c>
      <c r="W43" s="562" t="s">
        <v>130</v>
      </c>
      <c r="X43" s="285"/>
      <c r="Y43" s="529"/>
      <c r="Z43" s="529"/>
      <c r="AA43" s="529"/>
      <c r="AB43" s="529"/>
      <c r="AC43" s="529"/>
      <c r="AD43" s="529"/>
      <c r="AE43" s="529"/>
      <c r="AF43" s="529"/>
    </row>
    <row r="44" spans="2:32" ht="27.75" customHeight="1">
      <c r="B44" s="88"/>
      <c r="C44" s="55" t="s">
        <v>415</v>
      </c>
      <c r="D44" s="388"/>
      <c r="E44" s="256" t="s">
        <v>106</v>
      </c>
      <c r="F44" s="258" t="s">
        <v>146</v>
      </c>
      <c r="G44" s="350" t="s">
        <v>138</v>
      </c>
      <c r="H44" s="258" t="s">
        <v>370</v>
      </c>
      <c r="I44" s="563" t="s">
        <v>130</v>
      </c>
      <c r="J44" s="283" t="s">
        <v>130</v>
      </c>
      <c r="K44" s="351" t="s">
        <v>130</v>
      </c>
      <c r="L44" s="545"/>
      <c r="M44" s="560" t="s">
        <v>130</v>
      </c>
      <c r="N44" s="563" t="s">
        <v>130</v>
      </c>
      <c r="O44" s="562" t="s">
        <v>130</v>
      </c>
      <c r="P44" s="545">
        <v>1</v>
      </c>
      <c r="Q44" s="560"/>
      <c r="R44" s="562"/>
      <c r="S44" s="562"/>
      <c r="T44" s="545"/>
      <c r="U44" s="563"/>
      <c r="V44" s="562"/>
      <c r="W44" s="562"/>
      <c r="X44" s="285"/>
      <c r="Y44" s="529"/>
      <c r="Z44" s="529"/>
      <c r="AA44" s="529"/>
      <c r="AB44" s="529"/>
      <c r="AC44" s="529"/>
      <c r="AD44" s="529"/>
      <c r="AE44" s="529"/>
      <c r="AF44" s="529"/>
    </row>
    <row r="45" spans="2:32" ht="30.75" customHeight="1">
      <c r="B45" s="88"/>
      <c r="C45" s="55" t="s">
        <v>349</v>
      </c>
      <c r="D45" s="388"/>
      <c r="E45" s="256" t="s">
        <v>106</v>
      </c>
      <c r="F45" s="258" t="s">
        <v>146</v>
      </c>
      <c r="G45" s="350" t="s">
        <v>138</v>
      </c>
      <c r="H45" s="258" t="s">
        <v>129</v>
      </c>
      <c r="I45" s="563" t="s">
        <v>130</v>
      </c>
      <c r="J45" s="283" t="s">
        <v>130</v>
      </c>
      <c r="K45" s="351" t="s">
        <v>130</v>
      </c>
      <c r="L45" s="545"/>
      <c r="M45" s="560" t="s">
        <v>130</v>
      </c>
      <c r="N45" s="563" t="s">
        <v>130</v>
      </c>
      <c r="O45" s="562" t="s">
        <v>130</v>
      </c>
      <c r="P45" s="545">
        <v>1</v>
      </c>
      <c r="Q45" s="560"/>
      <c r="R45" s="562"/>
      <c r="S45" s="562"/>
      <c r="T45" s="545"/>
      <c r="U45" s="563"/>
      <c r="V45" s="562"/>
      <c r="W45" s="562"/>
      <c r="X45" s="285"/>
      <c r="Y45" s="529"/>
      <c r="Z45" s="529"/>
      <c r="AA45" s="529"/>
      <c r="AB45" s="529"/>
      <c r="AC45" s="529"/>
      <c r="AD45" s="529"/>
      <c r="AE45" s="529"/>
      <c r="AF45" s="529"/>
    </row>
    <row r="46" spans="2:32" ht="39" customHeight="1">
      <c r="B46" s="88"/>
      <c r="C46" s="55" t="s">
        <v>375</v>
      </c>
      <c r="D46" s="388"/>
      <c r="E46" s="256" t="s">
        <v>106</v>
      </c>
      <c r="F46" s="258" t="s">
        <v>146</v>
      </c>
      <c r="G46" s="350" t="s">
        <v>138</v>
      </c>
      <c r="H46" s="258" t="s">
        <v>129</v>
      </c>
      <c r="I46" s="563" t="s">
        <v>130</v>
      </c>
      <c r="J46" s="283" t="s">
        <v>130</v>
      </c>
      <c r="K46" s="351" t="s">
        <v>130</v>
      </c>
      <c r="L46" s="545"/>
      <c r="M46" s="560" t="s">
        <v>130</v>
      </c>
      <c r="N46" s="563" t="s">
        <v>130</v>
      </c>
      <c r="O46" s="562" t="s">
        <v>130</v>
      </c>
      <c r="P46" s="545"/>
      <c r="Q46" s="560"/>
      <c r="R46" s="562"/>
      <c r="S46" s="562"/>
      <c r="T46" s="545"/>
      <c r="U46" s="563"/>
      <c r="V46" s="562"/>
      <c r="W46" s="562"/>
      <c r="X46" s="285"/>
      <c r="Y46" s="529"/>
      <c r="Z46" s="529"/>
      <c r="AA46" s="529"/>
      <c r="AB46" s="529"/>
      <c r="AC46" s="529"/>
      <c r="AD46" s="529"/>
      <c r="AE46" s="529"/>
      <c r="AF46" s="529"/>
    </row>
    <row r="47" spans="2:32" ht="55.5" customHeight="1">
      <c r="B47" s="90" t="s">
        <v>66</v>
      </c>
      <c r="C47" s="83" t="s">
        <v>219</v>
      </c>
      <c r="D47" s="375"/>
      <c r="E47" s="389"/>
      <c r="F47" s="390"/>
      <c r="G47" s="582"/>
      <c r="H47" s="376"/>
      <c r="I47" s="582"/>
      <c r="J47" s="583"/>
      <c r="K47" s="584"/>
      <c r="L47" s="585"/>
      <c r="M47" s="586"/>
      <c r="N47" s="587"/>
      <c r="O47" s="588"/>
      <c r="P47" s="285"/>
      <c r="Q47" s="272"/>
      <c r="R47" s="283"/>
      <c r="S47" s="361"/>
      <c r="T47" s="285"/>
      <c r="U47" s="273"/>
      <c r="V47" s="283"/>
      <c r="W47" s="361"/>
      <c r="X47" s="285"/>
      <c r="Y47" s="529"/>
      <c r="Z47" s="529"/>
      <c r="AA47" s="529"/>
      <c r="AB47" s="529"/>
      <c r="AC47" s="529"/>
      <c r="AD47" s="529"/>
      <c r="AE47" s="529"/>
      <c r="AF47" s="529"/>
    </row>
    <row r="48" spans="2:32" ht="27.75" customHeight="1">
      <c r="B48" s="51"/>
      <c r="C48" s="352" t="s">
        <v>329</v>
      </c>
      <c r="D48" s="353"/>
      <c r="E48" s="354" t="s">
        <v>7</v>
      </c>
      <c r="F48" s="355" t="s">
        <v>141</v>
      </c>
      <c r="G48" s="350">
        <v>1</v>
      </c>
      <c r="H48" s="258" t="s">
        <v>129</v>
      </c>
      <c r="I48" s="350" t="s">
        <v>130</v>
      </c>
      <c r="J48" s="589"/>
      <c r="K48" s="351"/>
      <c r="L48" s="285">
        <v>1</v>
      </c>
      <c r="M48" s="272"/>
      <c r="N48" s="273"/>
      <c r="O48" s="361"/>
      <c r="P48" s="285"/>
      <c r="Q48" s="272"/>
      <c r="R48" s="283"/>
      <c r="S48" s="361"/>
      <c r="T48" s="285"/>
      <c r="U48" s="350"/>
      <c r="V48" s="590"/>
      <c r="W48" s="351"/>
      <c r="X48" s="285"/>
      <c r="Y48" s="529"/>
      <c r="Z48" s="529"/>
      <c r="AA48" s="529"/>
      <c r="AB48" s="529"/>
      <c r="AC48" s="529"/>
      <c r="AD48" s="529"/>
      <c r="AE48" s="529"/>
      <c r="AF48" s="529"/>
    </row>
    <row r="49" spans="2:32" ht="25.5" customHeight="1">
      <c r="B49" s="51"/>
      <c r="C49" s="352" t="s">
        <v>330</v>
      </c>
      <c r="D49" s="353"/>
      <c r="E49" s="354" t="s">
        <v>7</v>
      </c>
      <c r="F49" s="355" t="s">
        <v>141</v>
      </c>
      <c r="G49" s="350">
        <v>1</v>
      </c>
      <c r="H49" s="258" t="s">
        <v>129</v>
      </c>
      <c r="I49" s="350" t="s">
        <v>130</v>
      </c>
      <c r="J49" s="589" t="s">
        <v>130</v>
      </c>
      <c r="K49" s="351"/>
      <c r="L49" s="285">
        <v>1</v>
      </c>
      <c r="M49" s="272"/>
      <c r="N49" s="273"/>
      <c r="O49" s="361"/>
      <c r="P49" s="285"/>
      <c r="Q49" s="272"/>
      <c r="R49" s="273"/>
      <c r="S49" s="361"/>
      <c r="T49" s="285"/>
      <c r="U49" s="273"/>
      <c r="V49" s="590"/>
      <c r="W49" s="273"/>
      <c r="X49" s="285"/>
      <c r="Y49" s="529"/>
      <c r="Z49" s="529"/>
      <c r="AA49" s="529"/>
      <c r="AB49" s="529"/>
      <c r="AC49" s="529"/>
      <c r="AD49" s="529"/>
      <c r="AE49" s="529"/>
      <c r="AF49" s="529"/>
    </row>
    <row r="50" spans="2:32" ht="15" customHeight="1">
      <c r="B50" s="51"/>
      <c r="C50" s="352" t="s">
        <v>332</v>
      </c>
      <c r="D50" s="375"/>
      <c r="E50" s="354" t="s">
        <v>7</v>
      </c>
      <c r="F50" s="376"/>
      <c r="G50" s="350">
        <v>1</v>
      </c>
      <c r="H50" s="258" t="s">
        <v>129</v>
      </c>
      <c r="I50" s="350" t="s">
        <v>130</v>
      </c>
      <c r="J50" s="283" t="s">
        <v>130</v>
      </c>
      <c r="K50" s="351" t="s">
        <v>130</v>
      </c>
      <c r="L50" s="285">
        <v>1</v>
      </c>
      <c r="M50" s="272"/>
      <c r="N50" s="273"/>
      <c r="O50" s="361"/>
      <c r="P50" s="285"/>
      <c r="Q50" s="272"/>
      <c r="R50" s="273"/>
      <c r="S50" s="361"/>
      <c r="T50" s="285"/>
      <c r="U50" s="273"/>
      <c r="V50" s="283"/>
      <c r="W50" s="361"/>
      <c r="X50" s="285"/>
      <c r="Y50" s="529"/>
      <c r="Z50" s="529"/>
      <c r="AA50" s="529"/>
      <c r="AB50" s="529"/>
      <c r="AC50" s="529"/>
      <c r="AD50" s="529"/>
      <c r="AE50" s="529"/>
      <c r="AF50" s="529"/>
    </row>
    <row r="51" spans="2:32" s="8" customFormat="1" ht="52.5" customHeight="1">
      <c r="B51" s="51"/>
      <c r="C51" s="111" t="s">
        <v>331</v>
      </c>
      <c r="D51" s="104"/>
      <c r="E51" s="105" t="s">
        <v>148</v>
      </c>
      <c r="F51" s="97" t="s">
        <v>141</v>
      </c>
      <c r="G51" s="350">
        <v>3</v>
      </c>
      <c r="H51" s="258" t="s">
        <v>129</v>
      </c>
      <c r="I51" s="350" t="s">
        <v>130</v>
      </c>
      <c r="J51" s="283" t="s">
        <v>130</v>
      </c>
      <c r="K51" s="351" t="s">
        <v>130</v>
      </c>
      <c r="L51" s="285">
        <v>1</v>
      </c>
      <c r="M51" s="272" t="s">
        <v>130</v>
      </c>
      <c r="N51" s="273" t="s">
        <v>130</v>
      </c>
      <c r="O51" s="361" t="s">
        <v>130</v>
      </c>
      <c r="P51" s="285">
        <v>1</v>
      </c>
      <c r="Q51" s="272" t="s">
        <v>130</v>
      </c>
      <c r="R51" s="273" t="s">
        <v>130</v>
      </c>
      <c r="S51" s="361" t="s">
        <v>130</v>
      </c>
      <c r="T51" s="285">
        <v>1</v>
      </c>
      <c r="U51" s="273"/>
      <c r="V51" s="283"/>
      <c r="W51" s="361"/>
      <c r="X51" s="285"/>
      <c r="Y51" s="530"/>
      <c r="Z51" s="530"/>
      <c r="AA51" s="530"/>
      <c r="AB51" s="530"/>
      <c r="AC51" s="530"/>
      <c r="AD51" s="530"/>
      <c r="AE51" s="530"/>
      <c r="AF51" s="530"/>
    </row>
    <row r="52" spans="2:32" ht="43.5" customHeight="1">
      <c r="B52" s="51"/>
      <c r="C52" s="111" t="s">
        <v>359</v>
      </c>
      <c r="D52" s="104"/>
      <c r="E52" s="62" t="s">
        <v>128</v>
      </c>
      <c r="F52" s="108" t="s">
        <v>141</v>
      </c>
      <c r="G52" s="350">
        <v>3</v>
      </c>
      <c r="H52" s="258" t="s">
        <v>129</v>
      </c>
      <c r="I52" s="350" t="s">
        <v>130</v>
      </c>
      <c r="J52" s="283" t="s">
        <v>130</v>
      </c>
      <c r="K52" s="351" t="s">
        <v>130</v>
      </c>
      <c r="L52" s="285">
        <v>1</v>
      </c>
      <c r="M52" s="272" t="s">
        <v>130</v>
      </c>
      <c r="N52" s="273" t="s">
        <v>130</v>
      </c>
      <c r="O52" s="361" t="s">
        <v>130</v>
      </c>
      <c r="P52" s="285">
        <v>1</v>
      </c>
      <c r="Q52" s="272" t="s">
        <v>130</v>
      </c>
      <c r="R52" s="273" t="s">
        <v>130</v>
      </c>
      <c r="S52" s="361" t="s">
        <v>130</v>
      </c>
      <c r="T52" s="285">
        <v>1</v>
      </c>
      <c r="U52" s="273"/>
      <c r="V52" s="283"/>
      <c r="W52" s="361"/>
      <c r="X52" s="285"/>
      <c r="Y52" s="529"/>
      <c r="Z52" s="529"/>
      <c r="AA52" s="529"/>
      <c r="AB52" s="529"/>
      <c r="AC52" s="529"/>
      <c r="AD52" s="529"/>
      <c r="AE52" s="529"/>
      <c r="AF52" s="529"/>
    </row>
    <row r="53" spans="2:32" ht="42" customHeight="1">
      <c r="B53" s="51"/>
      <c r="C53" s="111" t="s">
        <v>360</v>
      </c>
      <c r="D53" s="104"/>
      <c r="E53" s="105" t="s">
        <v>148</v>
      </c>
      <c r="F53" s="97" t="s">
        <v>141</v>
      </c>
      <c r="G53" s="350">
        <v>3</v>
      </c>
      <c r="H53" s="258" t="s">
        <v>129</v>
      </c>
      <c r="I53" s="350" t="s">
        <v>130</v>
      </c>
      <c r="J53" s="283" t="s">
        <v>130</v>
      </c>
      <c r="K53" s="351" t="s">
        <v>130</v>
      </c>
      <c r="L53" s="285">
        <v>1</v>
      </c>
      <c r="M53" s="272" t="s">
        <v>130</v>
      </c>
      <c r="N53" s="273" t="s">
        <v>130</v>
      </c>
      <c r="O53" s="361" t="s">
        <v>130</v>
      </c>
      <c r="P53" s="285">
        <v>1</v>
      </c>
      <c r="Q53" s="272" t="s">
        <v>130</v>
      </c>
      <c r="R53" s="273" t="s">
        <v>130</v>
      </c>
      <c r="S53" s="361" t="s">
        <v>130</v>
      </c>
      <c r="T53" s="285">
        <v>1</v>
      </c>
      <c r="U53" s="272"/>
      <c r="V53" s="273"/>
      <c r="W53" s="361"/>
      <c r="X53" s="285"/>
      <c r="Y53" s="529"/>
      <c r="Z53" s="529"/>
      <c r="AA53" s="529"/>
      <c r="AB53" s="529"/>
      <c r="AC53" s="529"/>
      <c r="AD53" s="529"/>
      <c r="AE53" s="529"/>
      <c r="AF53" s="529"/>
    </row>
    <row r="54" spans="2:32" ht="83.25" customHeight="1">
      <c r="B54" s="118" t="s">
        <v>104</v>
      </c>
      <c r="C54" s="118" t="s">
        <v>160</v>
      </c>
      <c r="D54" s="117"/>
      <c r="E54" s="105"/>
      <c r="F54" s="47"/>
      <c r="G54" s="591"/>
      <c r="H54" s="376"/>
      <c r="I54" s="286"/>
      <c r="J54" s="283"/>
      <c r="K54" s="284"/>
      <c r="L54" s="285"/>
      <c r="M54" s="272"/>
      <c r="N54" s="361"/>
      <c r="O54" s="361"/>
      <c r="P54" s="285"/>
      <c r="Q54" s="273"/>
      <c r="R54" s="361"/>
      <c r="S54" s="361"/>
      <c r="T54" s="285"/>
      <c r="U54" s="273"/>
      <c r="V54" s="283"/>
      <c r="W54" s="361"/>
      <c r="X54" s="285"/>
      <c r="Y54" s="529"/>
      <c r="Z54" s="529"/>
      <c r="AA54" s="529"/>
      <c r="AB54" s="529"/>
      <c r="AC54" s="529"/>
      <c r="AD54" s="529"/>
      <c r="AE54" s="529"/>
      <c r="AF54" s="529"/>
    </row>
    <row r="55" spans="2:32" ht="44.25" customHeight="1">
      <c r="B55" s="407"/>
      <c r="C55" s="528" t="s">
        <v>348</v>
      </c>
      <c r="D55" s="117"/>
      <c r="E55" s="105" t="s">
        <v>148</v>
      </c>
      <c r="F55" s="97" t="s">
        <v>141</v>
      </c>
      <c r="G55" s="535">
        <v>2</v>
      </c>
      <c r="H55" s="258" t="s">
        <v>300</v>
      </c>
      <c r="I55" s="272" t="s">
        <v>130</v>
      </c>
      <c r="J55" s="283" t="s">
        <v>130</v>
      </c>
      <c r="K55" s="361" t="s">
        <v>130</v>
      </c>
      <c r="L55" s="285"/>
      <c r="M55" s="272" t="s">
        <v>130</v>
      </c>
      <c r="N55" s="283" t="s">
        <v>130</v>
      </c>
      <c r="O55" s="361" t="s">
        <v>130</v>
      </c>
      <c r="P55" s="285">
        <v>1</v>
      </c>
      <c r="Q55" s="272" t="s">
        <v>130</v>
      </c>
      <c r="R55" s="283" t="s">
        <v>130</v>
      </c>
      <c r="S55" s="361" t="s">
        <v>130</v>
      </c>
      <c r="T55" s="285">
        <v>1</v>
      </c>
      <c r="U55" s="272"/>
      <c r="V55" s="283"/>
      <c r="W55" s="361"/>
      <c r="X55" s="285"/>
      <c r="Y55" s="529"/>
      <c r="Z55" s="529"/>
      <c r="AA55" s="529"/>
      <c r="AB55" s="529"/>
      <c r="AC55" s="529"/>
      <c r="AD55" s="529"/>
      <c r="AE55" s="529"/>
      <c r="AF55" s="529"/>
    </row>
    <row r="56" spans="2:32" ht="37.5" customHeight="1">
      <c r="B56" s="120"/>
      <c r="C56" s="362" t="s">
        <v>416</v>
      </c>
      <c r="D56" s="360"/>
      <c r="E56" s="256" t="s">
        <v>106</v>
      </c>
      <c r="F56" s="258" t="s">
        <v>146</v>
      </c>
      <c r="G56" s="535">
        <v>12</v>
      </c>
      <c r="H56" s="258" t="s">
        <v>129</v>
      </c>
      <c r="I56" s="272" t="s">
        <v>130</v>
      </c>
      <c r="J56" s="283" t="s">
        <v>130</v>
      </c>
      <c r="K56" s="361" t="s">
        <v>130</v>
      </c>
      <c r="L56" s="285">
        <v>3</v>
      </c>
      <c r="M56" s="272" t="s">
        <v>130</v>
      </c>
      <c r="N56" s="283" t="s">
        <v>130</v>
      </c>
      <c r="O56" s="361" t="s">
        <v>130</v>
      </c>
      <c r="P56" s="285">
        <v>3</v>
      </c>
      <c r="Q56" s="272" t="s">
        <v>130</v>
      </c>
      <c r="R56" s="283" t="s">
        <v>130</v>
      </c>
      <c r="S56" s="361" t="s">
        <v>130</v>
      </c>
      <c r="T56" s="285">
        <v>3</v>
      </c>
      <c r="U56" s="272" t="s">
        <v>130</v>
      </c>
      <c r="V56" s="283" t="s">
        <v>130</v>
      </c>
      <c r="W56" s="361" t="s">
        <v>130</v>
      </c>
      <c r="X56" s="285">
        <v>3</v>
      </c>
      <c r="Y56" s="529"/>
      <c r="Z56" s="529"/>
      <c r="AA56" s="529"/>
      <c r="AB56" s="529"/>
      <c r="AC56" s="529"/>
      <c r="AD56" s="529"/>
      <c r="AE56" s="529"/>
      <c r="AF56" s="529"/>
    </row>
    <row r="57" spans="2:32" ht="39" customHeight="1">
      <c r="B57" s="120"/>
      <c r="C57" s="51" t="s">
        <v>417</v>
      </c>
      <c r="D57" s="119"/>
      <c r="E57" s="62" t="s">
        <v>106</v>
      </c>
      <c r="F57" s="47" t="s">
        <v>146</v>
      </c>
      <c r="G57" s="285">
        <v>6</v>
      </c>
      <c r="H57" s="258" t="s">
        <v>129</v>
      </c>
      <c r="I57" s="272" t="s">
        <v>130</v>
      </c>
      <c r="J57" s="283" t="s">
        <v>130</v>
      </c>
      <c r="K57" s="361" t="s">
        <v>130</v>
      </c>
      <c r="L57" s="285">
        <v>1</v>
      </c>
      <c r="M57" s="272" t="s">
        <v>130</v>
      </c>
      <c r="N57" s="283" t="s">
        <v>130</v>
      </c>
      <c r="O57" s="361" t="s">
        <v>130</v>
      </c>
      <c r="P57" s="285">
        <v>2</v>
      </c>
      <c r="Q57" s="272" t="s">
        <v>130</v>
      </c>
      <c r="R57" s="283" t="s">
        <v>130</v>
      </c>
      <c r="S57" s="361" t="s">
        <v>130</v>
      </c>
      <c r="T57" s="285">
        <v>1</v>
      </c>
      <c r="U57" s="272" t="s">
        <v>130</v>
      </c>
      <c r="V57" s="283" t="s">
        <v>130</v>
      </c>
      <c r="W57" s="361" t="s">
        <v>130</v>
      </c>
      <c r="X57" s="285">
        <v>2</v>
      </c>
      <c r="Y57" s="529"/>
      <c r="Z57" s="529"/>
      <c r="AA57" s="529"/>
      <c r="AB57" s="529"/>
      <c r="AC57" s="529"/>
      <c r="AD57" s="529"/>
      <c r="AE57" s="529"/>
      <c r="AF57" s="529"/>
    </row>
    <row r="58" spans="2:32" ht="28.5" customHeight="1">
      <c r="B58" s="121"/>
      <c r="C58" s="51" t="s">
        <v>418</v>
      </c>
      <c r="D58" s="454"/>
      <c r="E58" s="62" t="s">
        <v>106</v>
      </c>
      <c r="F58" s="47" t="s">
        <v>146</v>
      </c>
      <c r="G58" s="285">
        <v>9</v>
      </c>
      <c r="H58" s="258" t="s">
        <v>129</v>
      </c>
      <c r="I58" s="272"/>
      <c r="J58" s="361"/>
      <c r="K58" s="361"/>
      <c r="L58" s="285"/>
      <c r="M58" s="272" t="s">
        <v>130</v>
      </c>
      <c r="N58" s="361" t="s">
        <v>130</v>
      </c>
      <c r="O58" s="361" t="s">
        <v>130</v>
      </c>
      <c r="P58" s="285">
        <v>3</v>
      </c>
      <c r="Q58" s="272" t="s">
        <v>130</v>
      </c>
      <c r="R58" s="361" t="s">
        <v>130</v>
      </c>
      <c r="S58" s="361" t="s">
        <v>130</v>
      </c>
      <c r="T58" s="285">
        <v>3</v>
      </c>
      <c r="U58" s="272" t="s">
        <v>130</v>
      </c>
      <c r="V58" s="361" t="s">
        <v>130</v>
      </c>
      <c r="W58" s="361" t="s">
        <v>130</v>
      </c>
      <c r="X58" s="285">
        <v>3</v>
      </c>
      <c r="Y58" s="529"/>
      <c r="Z58" s="529"/>
      <c r="AA58" s="529"/>
      <c r="AB58" s="529"/>
      <c r="AC58" s="529"/>
      <c r="AD58" s="529"/>
      <c r="AE58" s="529"/>
      <c r="AF58" s="529"/>
    </row>
    <row r="59" spans="2:32" ht="25.5">
      <c r="B59" s="121"/>
      <c r="C59" s="51" t="s">
        <v>419</v>
      </c>
      <c r="D59" s="454"/>
      <c r="E59" s="62" t="s">
        <v>106</v>
      </c>
      <c r="F59" s="47" t="s">
        <v>146</v>
      </c>
      <c r="G59" s="285">
        <v>2</v>
      </c>
      <c r="H59" s="258" t="s">
        <v>129</v>
      </c>
      <c r="I59" s="272" t="s">
        <v>130</v>
      </c>
      <c r="J59" s="361" t="s">
        <v>130</v>
      </c>
      <c r="K59" s="361" t="s">
        <v>130</v>
      </c>
      <c r="L59" s="285">
        <v>1</v>
      </c>
      <c r="M59" s="272"/>
      <c r="N59" s="361"/>
      <c r="O59" s="361"/>
      <c r="P59" s="285"/>
      <c r="Q59" s="272" t="s">
        <v>130</v>
      </c>
      <c r="R59" s="361" t="s">
        <v>130</v>
      </c>
      <c r="S59" s="361"/>
      <c r="T59" s="285">
        <v>1</v>
      </c>
      <c r="U59" s="272"/>
      <c r="V59" s="361"/>
      <c r="W59" s="361"/>
      <c r="X59" s="285"/>
      <c r="Y59" s="529"/>
      <c r="Z59" s="529"/>
      <c r="AA59" s="529"/>
      <c r="AB59" s="529"/>
      <c r="AC59" s="529"/>
      <c r="AD59" s="529"/>
      <c r="AE59" s="529"/>
      <c r="AF59" s="529"/>
    </row>
    <row r="60" spans="2:32" ht="30" customHeight="1">
      <c r="B60" s="128"/>
      <c r="C60" s="51" t="s">
        <v>420</v>
      </c>
      <c r="D60" s="454"/>
      <c r="E60" s="62" t="s">
        <v>106</v>
      </c>
      <c r="F60" s="47" t="s">
        <v>146</v>
      </c>
      <c r="G60" s="285">
        <v>5</v>
      </c>
      <c r="H60" s="258" t="s">
        <v>129</v>
      </c>
      <c r="I60" s="272"/>
      <c r="J60" s="361"/>
      <c r="K60" s="361"/>
      <c r="L60" s="285"/>
      <c r="M60" s="272" t="s">
        <v>130</v>
      </c>
      <c r="N60" s="361" t="s">
        <v>130</v>
      </c>
      <c r="O60" s="361" t="s">
        <v>130</v>
      </c>
      <c r="P60" s="285">
        <v>2</v>
      </c>
      <c r="Q60" s="272" t="s">
        <v>130</v>
      </c>
      <c r="R60" s="361" t="s">
        <v>130</v>
      </c>
      <c r="S60" s="361" t="s">
        <v>130</v>
      </c>
      <c r="T60" s="285">
        <v>1</v>
      </c>
      <c r="U60" s="272" t="s">
        <v>130</v>
      </c>
      <c r="V60" s="361" t="s">
        <v>130</v>
      </c>
      <c r="W60" s="361" t="s">
        <v>130</v>
      </c>
      <c r="X60" s="285">
        <v>2</v>
      </c>
      <c r="Y60" s="529"/>
      <c r="Z60" s="529"/>
      <c r="AA60" s="529"/>
      <c r="AB60" s="529"/>
      <c r="AC60" s="529"/>
      <c r="AD60" s="529"/>
      <c r="AE60" s="529"/>
      <c r="AF60" s="529"/>
    </row>
    <row r="61" spans="2:32" ht="30" customHeight="1">
      <c r="B61" s="298"/>
      <c r="C61" s="51" t="s">
        <v>421</v>
      </c>
      <c r="D61" s="454"/>
      <c r="E61" s="62" t="s">
        <v>106</v>
      </c>
      <c r="F61" s="47" t="s">
        <v>146</v>
      </c>
      <c r="G61" s="285">
        <v>5</v>
      </c>
      <c r="H61" s="258" t="s">
        <v>129</v>
      </c>
      <c r="I61" s="272"/>
      <c r="J61" s="361"/>
      <c r="K61" s="361"/>
      <c r="L61" s="285"/>
      <c r="M61" s="272" t="s">
        <v>130</v>
      </c>
      <c r="N61" s="361" t="s">
        <v>130</v>
      </c>
      <c r="O61" s="361" t="s">
        <v>130</v>
      </c>
      <c r="P61" s="285">
        <v>2</v>
      </c>
      <c r="Q61" s="272" t="s">
        <v>130</v>
      </c>
      <c r="R61" s="361" t="s">
        <v>130</v>
      </c>
      <c r="S61" s="361" t="s">
        <v>130</v>
      </c>
      <c r="T61" s="285">
        <v>1</v>
      </c>
      <c r="U61" s="272" t="s">
        <v>130</v>
      </c>
      <c r="V61" s="361" t="s">
        <v>130</v>
      </c>
      <c r="W61" s="361" t="s">
        <v>130</v>
      </c>
      <c r="X61" s="285">
        <v>2</v>
      </c>
      <c r="Y61" s="529"/>
      <c r="Z61" s="529"/>
      <c r="AA61" s="529"/>
      <c r="AB61" s="529"/>
      <c r="AC61" s="529"/>
      <c r="AD61" s="529"/>
      <c r="AE61" s="529"/>
      <c r="AF61" s="529"/>
    </row>
    <row r="62" spans="2:32" s="174" customFormat="1" ht="29.25" customHeight="1">
      <c r="B62" s="233"/>
      <c r="C62" s="166" t="s">
        <v>422</v>
      </c>
      <c r="D62" s="477">
        <v>549855</v>
      </c>
      <c r="E62" s="159" t="s">
        <v>107</v>
      </c>
      <c r="F62" s="160" t="s">
        <v>141</v>
      </c>
      <c r="G62" s="269">
        <v>12</v>
      </c>
      <c r="H62" s="265" t="s">
        <v>129</v>
      </c>
      <c r="I62" s="266" t="s">
        <v>130</v>
      </c>
      <c r="J62" s="267" t="s">
        <v>130</v>
      </c>
      <c r="K62" s="268" t="s">
        <v>130</v>
      </c>
      <c r="L62" s="269">
        <v>3</v>
      </c>
      <c r="M62" s="266" t="s">
        <v>130</v>
      </c>
      <c r="N62" s="267" t="s">
        <v>130</v>
      </c>
      <c r="O62" s="546" t="s">
        <v>130</v>
      </c>
      <c r="P62" s="269">
        <v>3</v>
      </c>
      <c r="Q62" s="266" t="s">
        <v>130</v>
      </c>
      <c r="R62" s="266" t="s">
        <v>130</v>
      </c>
      <c r="S62" s="547" t="s">
        <v>130</v>
      </c>
      <c r="T62" s="269">
        <v>3</v>
      </c>
      <c r="U62" s="266" t="s">
        <v>130</v>
      </c>
      <c r="V62" s="266" t="s">
        <v>130</v>
      </c>
      <c r="W62" s="547" t="s">
        <v>130</v>
      </c>
      <c r="X62" s="592">
        <v>3</v>
      </c>
      <c r="Y62" s="529"/>
      <c r="Z62" s="529"/>
      <c r="AA62" s="529"/>
      <c r="AB62" s="529"/>
      <c r="AC62" s="529"/>
      <c r="AD62" s="529"/>
      <c r="AE62" s="529"/>
      <c r="AF62" s="529"/>
    </row>
    <row r="63" spans="2:32" s="174" customFormat="1" ht="29.25" customHeight="1">
      <c r="B63" s="659"/>
      <c r="C63" s="68" t="s">
        <v>466</v>
      </c>
      <c r="D63" s="477">
        <v>151053</v>
      </c>
      <c r="E63" s="159" t="s">
        <v>107</v>
      </c>
      <c r="F63" s="160" t="s">
        <v>141</v>
      </c>
      <c r="G63" s="269">
        <v>12</v>
      </c>
      <c r="H63" s="265" t="s">
        <v>129</v>
      </c>
      <c r="I63" s="266" t="s">
        <v>130</v>
      </c>
      <c r="J63" s="267" t="s">
        <v>130</v>
      </c>
      <c r="K63" s="268" t="s">
        <v>130</v>
      </c>
      <c r="L63" s="269">
        <v>3</v>
      </c>
      <c r="M63" s="266" t="s">
        <v>130</v>
      </c>
      <c r="N63" s="267" t="s">
        <v>130</v>
      </c>
      <c r="O63" s="546" t="s">
        <v>130</v>
      </c>
      <c r="P63" s="269">
        <v>3</v>
      </c>
      <c r="Q63" s="266" t="s">
        <v>130</v>
      </c>
      <c r="R63" s="266" t="s">
        <v>130</v>
      </c>
      <c r="S63" s="547" t="s">
        <v>130</v>
      </c>
      <c r="T63" s="269">
        <v>3</v>
      </c>
      <c r="U63" s="266" t="s">
        <v>130</v>
      </c>
      <c r="V63" s="266" t="s">
        <v>130</v>
      </c>
      <c r="W63" s="547" t="s">
        <v>130</v>
      </c>
      <c r="X63" s="592">
        <v>3</v>
      </c>
      <c r="Y63" s="529"/>
      <c r="Z63" s="529"/>
      <c r="AA63" s="529"/>
      <c r="AB63" s="529"/>
      <c r="AC63" s="529"/>
      <c r="AD63" s="529"/>
      <c r="AE63" s="529"/>
      <c r="AF63" s="529"/>
    </row>
    <row r="64" spans="2:32" s="174" customFormat="1" ht="29.25" customHeight="1">
      <c r="B64" s="659"/>
      <c r="C64" s="398" t="s">
        <v>467</v>
      </c>
      <c r="D64" s="477">
        <v>951304</v>
      </c>
      <c r="E64" s="159" t="s">
        <v>107</v>
      </c>
      <c r="F64" s="160" t="s">
        <v>141</v>
      </c>
      <c r="G64" s="269">
        <v>12</v>
      </c>
      <c r="H64" s="265" t="s">
        <v>129</v>
      </c>
      <c r="I64" s="266" t="s">
        <v>130</v>
      </c>
      <c r="J64" s="267" t="s">
        <v>130</v>
      </c>
      <c r="K64" s="268" t="s">
        <v>130</v>
      </c>
      <c r="L64" s="269">
        <v>3</v>
      </c>
      <c r="M64" s="266" t="s">
        <v>130</v>
      </c>
      <c r="N64" s="267" t="s">
        <v>130</v>
      </c>
      <c r="O64" s="546" t="s">
        <v>130</v>
      </c>
      <c r="P64" s="269">
        <v>3</v>
      </c>
      <c r="Q64" s="266" t="s">
        <v>130</v>
      </c>
      <c r="R64" s="266" t="s">
        <v>130</v>
      </c>
      <c r="S64" s="547" t="s">
        <v>130</v>
      </c>
      <c r="T64" s="269">
        <v>3</v>
      </c>
      <c r="U64" s="266" t="s">
        <v>130</v>
      </c>
      <c r="V64" s="266" t="s">
        <v>130</v>
      </c>
      <c r="W64" s="547" t="s">
        <v>130</v>
      </c>
      <c r="X64" s="592">
        <v>3</v>
      </c>
      <c r="Y64" s="529"/>
      <c r="Z64" s="529"/>
      <c r="AA64" s="529"/>
      <c r="AB64" s="529"/>
      <c r="AC64" s="529"/>
      <c r="AD64" s="529"/>
      <c r="AE64" s="529"/>
      <c r="AF64" s="529"/>
    </row>
    <row r="65" spans="2:32" s="174" customFormat="1" ht="21.75" customHeight="1">
      <c r="B65" s="659"/>
      <c r="C65" s="398" t="s">
        <v>468</v>
      </c>
      <c r="D65" s="477">
        <v>25000</v>
      </c>
      <c r="E65" s="159" t="s">
        <v>107</v>
      </c>
      <c r="F65" s="160" t="s">
        <v>141</v>
      </c>
      <c r="G65" s="269" t="s">
        <v>457</v>
      </c>
      <c r="H65" s="265" t="s">
        <v>129</v>
      </c>
      <c r="I65" s="266" t="s">
        <v>130</v>
      </c>
      <c r="J65" s="267" t="s">
        <v>130</v>
      </c>
      <c r="K65" s="268" t="s">
        <v>130</v>
      </c>
      <c r="L65" s="269"/>
      <c r="M65" s="266" t="s">
        <v>130</v>
      </c>
      <c r="N65" s="267" t="s">
        <v>130</v>
      </c>
      <c r="O65" s="546" t="s">
        <v>130</v>
      </c>
      <c r="P65" s="269"/>
      <c r="Q65" s="266" t="s">
        <v>130</v>
      </c>
      <c r="R65" s="266" t="s">
        <v>130</v>
      </c>
      <c r="S65" s="547" t="s">
        <v>130</v>
      </c>
      <c r="T65" s="269"/>
      <c r="U65" s="266" t="s">
        <v>130</v>
      </c>
      <c r="V65" s="266" t="s">
        <v>130</v>
      </c>
      <c r="W65" s="547" t="s">
        <v>130</v>
      </c>
      <c r="X65" s="592"/>
      <c r="Y65" s="529"/>
      <c r="Z65" s="529"/>
      <c r="AA65" s="529"/>
      <c r="AB65" s="529"/>
      <c r="AC65" s="529"/>
      <c r="AD65" s="529"/>
      <c r="AE65" s="529"/>
      <c r="AF65" s="529"/>
    </row>
    <row r="66" spans="2:32" s="174" customFormat="1" ht="29.25" customHeight="1">
      <c r="B66" s="659"/>
      <c r="C66" s="235" t="s">
        <v>469</v>
      </c>
      <c r="D66" s="477">
        <v>100000</v>
      </c>
      <c r="E66" s="159" t="s">
        <v>107</v>
      </c>
      <c r="F66" s="160" t="s">
        <v>141</v>
      </c>
      <c r="G66" s="269" t="s">
        <v>457</v>
      </c>
      <c r="H66" s="265" t="s">
        <v>129</v>
      </c>
      <c r="I66" s="266" t="s">
        <v>130</v>
      </c>
      <c r="J66" s="267" t="s">
        <v>130</v>
      </c>
      <c r="K66" s="268" t="s">
        <v>130</v>
      </c>
      <c r="L66" s="269"/>
      <c r="M66" s="266" t="s">
        <v>130</v>
      </c>
      <c r="N66" s="267" t="s">
        <v>130</v>
      </c>
      <c r="O66" s="546" t="s">
        <v>130</v>
      </c>
      <c r="P66" s="269"/>
      <c r="Q66" s="266" t="s">
        <v>130</v>
      </c>
      <c r="R66" s="266" t="s">
        <v>130</v>
      </c>
      <c r="S66" s="547" t="s">
        <v>130</v>
      </c>
      <c r="T66" s="269"/>
      <c r="U66" s="266" t="s">
        <v>130</v>
      </c>
      <c r="V66" s="266" t="s">
        <v>130</v>
      </c>
      <c r="W66" s="547" t="s">
        <v>130</v>
      </c>
      <c r="X66" s="592"/>
      <c r="Y66" s="529"/>
      <c r="Z66" s="529"/>
      <c r="AA66" s="529"/>
      <c r="AB66" s="529"/>
      <c r="AC66" s="529"/>
      <c r="AD66" s="529"/>
      <c r="AE66" s="529"/>
      <c r="AF66" s="529"/>
    </row>
    <row r="67" spans="2:32" s="174" customFormat="1" ht="29.25" customHeight="1">
      <c r="B67" s="659"/>
      <c r="C67" s="235" t="s">
        <v>470</v>
      </c>
      <c r="D67" s="477">
        <v>200000</v>
      </c>
      <c r="E67" s="159" t="s">
        <v>107</v>
      </c>
      <c r="F67" s="160" t="s">
        <v>141</v>
      </c>
      <c r="G67" s="269" t="s">
        <v>457</v>
      </c>
      <c r="H67" s="265" t="s">
        <v>129</v>
      </c>
      <c r="I67" s="266" t="s">
        <v>130</v>
      </c>
      <c r="J67" s="267" t="s">
        <v>130</v>
      </c>
      <c r="K67" s="268" t="s">
        <v>130</v>
      </c>
      <c r="L67" s="269"/>
      <c r="M67" s="266" t="s">
        <v>130</v>
      </c>
      <c r="N67" s="267" t="s">
        <v>130</v>
      </c>
      <c r="O67" s="546" t="s">
        <v>130</v>
      </c>
      <c r="P67" s="269"/>
      <c r="Q67" s="266" t="s">
        <v>130</v>
      </c>
      <c r="R67" s="266" t="s">
        <v>130</v>
      </c>
      <c r="S67" s="547" t="s">
        <v>130</v>
      </c>
      <c r="T67" s="269"/>
      <c r="U67" s="266" t="s">
        <v>130</v>
      </c>
      <c r="V67" s="266" t="s">
        <v>130</v>
      </c>
      <c r="W67" s="547" t="s">
        <v>130</v>
      </c>
      <c r="X67" s="592"/>
      <c r="Y67" s="529"/>
      <c r="Z67" s="529"/>
      <c r="AA67" s="529"/>
      <c r="AB67" s="529"/>
      <c r="AC67" s="529"/>
      <c r="AD67" s="529"/>
      <c r="AE67" s="529"/>
      <c r="AF67" s="529"/>
    </row>
    <row r="68" spans="2:32" s="174" customFormat="1" ht="31.5" customHeight="1">
      <c r="B68" s="659"/>
      <c r="C68" s="398" t="s">
        <v>471</v>
      </c>
      <c r="D68" s="477">
        <v>20000</v>
      </c>
      <c r="E68" s="159" t="s">
        <v>107</v>
      </c>
      <c r="F68" s="160" t="s">
        <v>141</v>
      </c>
      <c r="G68" s="269" t="s">
        <v>457</v>
      </c>
      <c r="H68" s="265" t="s">
        <v>129</v>
      </c>
      <c r="I68" s="266" t="s">
        <v>130</v>
      </c>
      <c r="J68" s="267" t="s">
        <v>130</v>
      </c>
      <c r="K68" s="268" t="s">
        <v>130</v>
      </c>
      <c r="L68" s="269"/>
      <c r="M68" s="266" t="s">
        <v>130</v>
      </c>
      <c r="N68" s="267" t="s">
        <v>130</v>
      </c>
      <c r="O68" s="546" t="s">
        <v>130</v>
      </c>
      <c r="P68" s="269"/>
      <c r="Q68" s="266" t="s">
        <v>130</v>
      </c>
      <c r="R68" s="266" t="s">
        <v>130</v>
      </c>
      <c r="S68" s="547" t="s">
        <v>130</v>
      </c>
      <c r="T68" s="269"/>
      <c r="U68" s="266" t="s">
        <v>130</v>
      </c>
      <c r="V68" s="266" t="s">
        <v>130</v>
      </c>
      <c r="W68" s="547" t="s">
        <v>130</v>
      </c>
      <c r="X68" s="592"/>
      <c r="Y68" s="529"/>
      <c r="Z68" s="529"/>
      <c r="AA68" s="529"/>
      <c r="AB68" s="529"/>
      <c r="AC68" s="529"/>
      <c r="AD68" s="529"/>
      <c r="AE68" s="529"/>
      <c r="AF68" s="529"/>
    </row>
    <row r="69" spans="2:32" s="174" customFormat="1" ht="35.25" customHeight="1" thickBot="1">
      <c r="B69" s="659"/>
      <c r="C69" s="676" t="s">
        <v>472</v>
      </c>
      <c r="D69" s="679">
        <v>100000</v>
      </c>
      <c r="E69" s="159" t="s">
        <v>107</v>
      </c>
      <c r="F69" s="160" t="s">
        <v>141</v>
      </c>
      <c r="G69" s="269" t="s">
        <v>457</v>
      </c>
      <c r="H69" s="265" t="s">
        <v>129</v>
      </c>
      <c r="I69" s="266" t="s">
        <v>130</v>
      </c>
      <c r="J69" s="267" t="s">
        <v>130</v>
      </c>
      <c r="K69" s="268" t="s">
        <v>130</v>
      </c>
      <c r="L69" s="269"/>
      <c r="M69" s="266" t="s">
        <v>130</v>
      </c>
      <c r="N69" s="267" t="s">
        <v>130</v>
      </c>
      <c r="O69" s="546" t="s">
        <v>130</v>
      </c>
      <c r="P69" s="269"/>
      <c r="Q69" s="266" t="s">
        <v>130</v>
      </c>
      <c r="R69" s="266" t="s">
        <v>130</v>
      </c>
      <c r="S69" s="547" t="s">
        <v>130</v>
      </c>
      <c r="T69" s="269"/>
      <c r="U69" s="266" t="s">
        <v>130</v>
      </c>
      <c r="V69" s="266" t="s">
        <v>130</v>
      </c>
      <c r="W69" s="547" t="s">
        <v>130</v>
      </c>
      <c r="X69" s="592"/>
      <c r="Y69" s="529"/>
      <c r="Z69" s="529"/>
      <c r="AA69" s="529"/>
      <c r="AB69" s="529"/>
      <c r="AC69" s="529"/>
      <c r="AD69" s="529"/>
      <c r="AE69" s="529"/>
      <c r="AF69" s="529"/>
    </row>
    <row r="70" spans="2:32" ht="25.5" customHeight="1" thickBot="1">
      <c r="B70" s="275"/>
      <c r="C70" s="282" t="s">
        <v>149</v>
      </c>
      <c r="D70" s="276"/>
      <c r="E70" s="277"/>
      <c r="F70" s="278"/>
      <c r="G70" s="593"/>
      <c r="H70" s="594"/>
      <c r="I70" s="595"/>
      <c r="J70" s="596"/>
      <c r="K70" s="597"/>
      <c r="L70" s="593"/>
      <c r="M70" s="595"/>
      <c r="N70" s="597"/>
      <c r="O70" s="597"/>
      <c r="P70" s="593"/>
      <c r="Q70" s="595"/>
      <c r="R70" s="596"/>
      <c r="S70" s="597"/>
      <c r="T70" s="593"/>
      <c r="U70" s="598"/>
      <c r="V70" s="596"/>
      <c r="W70" s="597"/>
      <c r="X70" s="593"/>
      <c r="Y70" s="529"/>
      <c r="Z70" s="529"/>
      <c r="AA70" s="529"/>
      <c r="AB70" s="529"/>
      <c r="AC70" s="529"/>
      <c r="AD70" s="529"/>
      <c r="AE70" s="529"/>
      <c r="AF70" s="529"/>
    </row>
    <row r="71" spans="2:32" ht="18.75" customHeight="1">
      <c r="B71" s="279"/>
      <c r="C71" s="280" t="s">
        <v>175</v>
      </c>
      <c r="D71" s="677">
        <v>8878512</v>
      </c>
      <c r="E71" s="281"/>
      <c r="F71" s="236"/>
      <c r="G71" s="599"/>
      <c r="H71" s="544" t="s">
        <v>129</v>
      </c>
      <c r="I71" s="537" t="s">
        <v>130</v>
      </c>
      <c r="J71" s="262" t="s">
        <v>130</v>
      </c>
      <c r="K71" s="262" t="s">
        <v>130</v>
      </c>
      <c r="L71" s="263"/>
      <c r="M71" s="537" t="s">
        <v>130</v>
      </c>
      <c r="N71" s="262" t="s">
        <v>130</v>
      </c>
      <c r="O71" s="262" t="s">
        <v>130</v>
      </c>
      <c r="P71" s="263"/>
      <c r="Q71" s="537" t="s">
        <v>130</v>
      </c>
      <c r="R71" s="262" t="s">
        <v>130</v>
      </c>
      <c r="S71" s="262" t="s">
        <v>130</v>
      </c>
      <c r="T71" s="263"/>
      <c r="U71" s="537" t="s">
        <v>130</v>
      </c>
      <c r="V71" s="262" t="s">
        <v>130</v>
      </c>
      <c r="W71" s="262" t="s">
        <v>130</v>
      </c>
      <c r="X71" s="263"/>
      <c r="Y71" s="529"/>
      <c r="Z71" s="529"/>
      <c r="AA71" s="529"/>
      <c r="AB71" s="529"/>
      <c r="AC71" s="529"/>
      <c r="AD71" s="529"/>
      <c r="AE71" s="529"/>
      <c r="AF71" s="529"/>
    </row>
    <row r="72" spans="2:32" ht="25.5">
      <c r="B72" s="121"/>
      <c r="C72" s="82" t="s">
        <v>173</v>
      </c>
      <c r="D72" s="479">
        <v>44999</v>
      </c>
      <c r="E72" s="119"/>
      <c r="F72" s="68"/>
      <c r="G72" s="600"/>
      <c r="H72" s="258" t="s">
        <v>129</v>
      </c>
      <c r="I72" s="272" t="s">
        <v>130</v>
      </c>
      <c r="J72" s="361" t="s">
        <v>130</v>
      </c>
      <c r="K72" s="361" t="s">
        <v>130</v>
      </c>
      <c r="L72" s="285"/>
      <c r="M72" s="272" t="s">
        <v>130</v>
      </c>
      <c r="N72" s="361" t="s">
        <v>130</v>
      </c>
      <c r="O72" s="361" t="s">
        <v>130</v>
      </c>
      <c r="P72" s="285"/>
      <c r="Q72" s="272" t="s">
        <v>130</v>
      </c>
      <c r="R72" s="361" t="s">
        <v>130</v>
      </c>
      <c r="S72" s="361" t="s">
        <v>130</v>
      </c>
      <c r="T72" s="285"/>
      <c r="U72" s="272" t="s">
        <v>130</v>
      </c>
      <c r="V72" s="361" t="s">
        <v>130</v>
      </c>
      <c r="W72" s="361" t="s">
        <v>130</v>
      </c>
      <c r="X72" s="285"/>
      <c r="Y72" s="529"/>
      <c r="Z72" s="529"/>
      <c r="AA72" s="529"/>
      <c r="AB72" s="529"/>
      <c r="AC72" s="529"/>
      <c r="AD72" s="529"/>
      <c r="AE72" s="529"/>
      <c r="AF72" s="529"/>
    </row>
    <row r="73" spans="2:32" ht="21" customHeight="1" thickBot="1">
      <c r="B73" s="122"/>
      <c r="C73" s="169" t="s">
        <v>140</v>
      </c>
      <c r="D73" s="678">
        <v>661000</v>
      </c>
      <c r="E73" s="123"/>
      <c r="F73" s="124"/>
      <c r="G73" s="601"/>
      <c r="H73" s="602" t="s">
        <v>129</v>
      </c>
      <c r="I73" s="560" t="s">
        <v>130</v>
      </c>
      <c r="J73" s="562" t="s">
        <v>130</v>
      </c>
      <c r="K73" s="562" t="s">
        <v>130</v>
      </c>
      <c r="L73" s="285"/>
      <c r="M73" s="560" t="s">
        <v>130</v>
      </c>
      <c r="N73" s="562" t="s">
        <v>130</v>
      </c>
      <c r="O73" s="562" t="s">
        <v>130</v>
      </c>
      <c r="P73" s="285"/>
      <c r="Q73" s="560" t="s">
        <v>130</v>
      </c>
      <c r="R73" s="562" t="s">
        <v>130</v>
      </c>
      <c r="S73" s="562" t="s">
        <v>130</v>
      </c>
      <c r="T73" s="285"/>
      <c r="U73" s="560" t="s">
        <v>130</v>
      </c>
      <c r="V73" s="562" t="s">
        <v>130</v>
      </c>
      <c r="W73" s="562" t="s">
        <v>130</v>
      </c>
      <c r="X73" s="285"/>
      <c r="Y73" s="529"/>
      <c r="Z73" s="529"/>
      <c r="AA73" s="529"/>
      <c r="AB73" s="529"/>
      <c r="AC73" s="529"/>
      <c r="AD73" s="529"/>
      <c r="AE73" s="529"/>
      <c r="AF73" s="529"/>
    </row>
    <row r="74" spans="2:32" ht="16.5" thickBot="1">
      <c r="B74" s="313" t="s">
        <v>121</v>
      </c>
      <c r="C74" s="314"/>
      <c r="D74" s="414">
        <f>SUM(D35:D73)</f>
        <v>12381723</v>
      </c>
      <c r="E74" s="567"/>
      <c r="F74" s="568"/>
      <c r="G74" s="568"/>
      <c r="H74" s="568"/>
      <c r="I74" s="569"/>
      <c r="J74" s="570"/>
      <c r="K74" s="571"/>
      <c r="L74" s="572"/>
      <c r="M74" s="573"/>
      <c r="N74" s="573"/>
      <c r="O74" s="569"/>
      <c r="P74" s="572"/>
      <c r="Q74" s="573"/>
      <c r="R74" s="573"/>
      <c r="S74" s="571"/>
      <c r="T74" s="572"/>
      <c r="U74" s="573"/>
      <c r="V74" s="569"/>
      <c r="W74" s="574"/>
      <c r="X74" s="572"/>
      <c r="Y74" s="529"/>
      <c r="Z74" s="529"/>
      <c r="AA74" s="529"/>
      <c r="AB74" s="529"/>
      <c r="AC74" s="529"/>
      <c r="AD74" s="529"/>
      <c r="AE74" s="529"/>
      <c r="AF74" s="529"/>
    </row>
    <row r="75" spans="2:32" ht="12.75">
      <c r="B75" s="21"/>
      <c r="C75" s="4"/>
      <c r="G75" s="529"/>
      <c r="H75" s="529"/>
      <c r="I75" s="529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  <c r="W75" s="529"/>
      <c r="X75" s="529"/>
      <c r="Y75" s="529"/>
      <c r="Z75" s="529"/>
      <c r="AA75" s="529"/>
      <c r="AB75" s="529"/>
      <c r="AC75" s="529"/>
      <c r="AD75" s="529"/>
      <c r="AE75" s="529"/>
      <c r="AF75" s="529"/>
    </row>
    <row r="76" spans="7:32" ht="12.75"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529"/>
      <c r="Y76" s="529"/>
      <c r="Z76" s="529"/>
      <c r="AA76" s="529"/>
      <c r="AB76" s="529"/>
      <c r="AC76" s="529"/>
      <c r="AD76" s="529"/>
      <c r="AE76" s="529"/>
      <c r="AF76" s="529"/>
    </row>
    <row r="77" spans="3:32" ht="12.75">
      <c r="C77" s="44"/>
      <c r="D77" s="470"/>
      <c r="G77" s="529"/>
      <c r="H77" s="529"/>
      <c r="I77" s="529"/>
      <c r="J77" s="529"/>
      <c r="K77" s="529"/>
      <c r="L77" s="529"/>
      <c r="M77" s="529"/>
      <c r="N77" s="529"/>
      <c r="O77" s="529"/>
      <c r="P77" s="529"/>
      <c r="Q77" s="529"/>
      <c r="R77" s="529"/>
      <c r="S77" s="529"/>
      <c r="T77" s="529"/>
      <c r="U77" s="529"/>
      <c r="V77" s="529"/>
      <c r="W77" s="529"/>
      <c r="X77" s="529"/>
      <c r="Y77" s="529"/>
      <c r="Z77" s="529"/>
      <c r="AA77" s="529"/>
      <c r="AB77" s="529"/>
      <c r="AC77" s="529"/>
      <c r="AD77" s="529"/>
      <c r="AE77" s="529"/>
      <c r="AF77" s="529"/>
    </row>
    <row r="78" spans="4:32" ht="12.75">
      <c r="D78" s="44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529"/>
      <c r="AD78" s="529"/>
      <c r="AE78" s="529"/>
      <c r="AF78" s="529"/>
    </row>
    <row r="79" spans="4:32" ht="12.75">
      <c r="D79" s="44"/>
      <c r="G79" s="529"/>
      <c r="H79" s="529"/>
      <c r="I79" s="529"/>
      <c r="J79" s="529"/>
      <c r="K79" s="529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529"/>
      <c r="W79" s="529"/>
      <c r="X79" s="529"/>
      <c r="Y79" s="529"/>
      <c r="Z79" s="529"/>
      <c r="AA79" s="529"/>
      <c r="AB79" s="529"/>
      <c r="AC79" s="529"/>
      <c r="AD79" s="529"/>
      <c r="AE79" s="529"/>
      <c r="AF79" s="529"/>
    </row>
    <row r="80" spans="4:32" ht="12.75">
      <c r="D80" s="44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</row>
    <row r="81" spans="3:32" ht="12.75">
      <c r="C81" s="21"/>
      <c r="D81" s="39"/>
      <c r="E81" s="40"/>
      <c r="M81" s="529"/>
      <c r="N81" s="529"/>
      <c r="O81" s="529"/>
      <c r="P81" s="529"/>
      <c r="Q81" s="529"/>
      <c r="R81" s="529"/>
      <c r="S81" s="529"/>
      <c r="T81" s="529"/>
      <c r="U81" s="529"/>
      <c r="V81" s="529"/>
      <c r="W81" s="529"/>
      <c r="X81" s="529"/>
      <c r="Y81" s="529"/>
      <c r="Z81" s="529"/>
      <c r="AA81" s="529"/>
      <c r="AB81" s="529"/>
      <c r="AC81" s="529"/>
      <c r="AD81" s="529"/>
      <c r="AE81" s="529"/>
      <c r="AF81" s="529"/>
    </row>
    <row r="82" spans="3:32" ht="12.75">
      <c r="C82" s="8"/>
      <c r="D82" s="223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</row>
    <row r="83" spans="13:32" ht="12.75"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529"/>
      <c r="AA83" s="529"/>
      <c r="AB83" s="529"/>
      <c r="AC83" s="529"/>
      <c r="AD83" s="529"/>
      <c r="AE83" s="529"/>
      <c r="AF83" s="529"/>
    </row>
    <row r="84" spans="13:32" ht="12.75">
      <c r="M84" s="529"/>
      <c r="N84" s="529"/>
      <c r="O84" s="529"/>
      <c r="P84" s="529"/>
      <c r="Q84" s="529"/>
      <c r="R84" s="529"/>
      <c r="S84" s="529"/>
      <c r="T84" s="529"/>
      <c r="U84" s="529"/>
      <c r="V84" s="529"/>
      <c r="W84" s="529"/>
      <c r="X84" s="529"/>
      <c r="Y84" s="529"/>
      <c r="Z84" s="529"/>
      <c r="AA84" s="529"/>
      <c r="AB84" s="529"/>
      <c r="AC84" s="529"/>
      <c r="AD84" s="529"/>
      <c r="AE84" s="529"/>
      <c r="AF84" s="529"/>
    </row>
    <row r="85" spans="13:32" ht="12.75">
      <c r="M85" s="529"/>
      <c r="N85" s="529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29"/>
      <c r="AA85" s="529"/>
      <c r="AB85" s="529"/>
      <c r="AC85" s="529"/>
      <c r="AD85" s="529"/>
      <c r="AE85" s="529"/>
      <c r="AF85" s="529"/>
    </row>
    <row r="86" spans="2:32" s="174" customFormat="1" ht="12.75">
      <c r="B86" s="224"/>
      <c r="E86" s="225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</row>
    <row r="87" spans="2:32" s="174" customFormat="1" ht="12.75">
      <c r="B87" s="224"/>
      <c r="E87" s="225"/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29"/>
      <c r="AA87" s="529"/>
      <c r="AB87" s="529"/>
      <c r="AC87" s="529"/>
      <c r="AD87" s="529"/>
      <c r="AE87" s="529"/>
      <c r="AF87" s="529"/>
    </row>
    <row r="88" spans="5:32" s="174" customFormat="1" ht="12.75">
      <c r="E88" s="225"/>
      <c r="M88" s="529"/>
      <c r="N88" s="529"/>
      <c r="O88" s="529"/>
      <c r="P88" s="529"/>
      <c r="Q88" s="529"/>
      <c r="R88" s="529"/>
      <c r="S88" s="529"/>
      <c r="T88" s="529"/>
      <c r="U88" s="529"/>
      <c r="V88" s="529"/>
      <c r="W88" s="529"/>
      <c r="X88" s="529"/>
      <c r="Y88" s="529"/>
      <c r="Z88" s="529"/>
      <c r="AA88" s="529"/>
      <c r="AB88" s="529"/>
      <c r="AC88" s="529"/>
      <c r="AD88" s="529"/>
      <c r="AE88" s="529"/>
      <c r="AF88" s="529"/>
    </row>
    <row r="89" spans="2:32" s="174" customFormat="1" ht="12.75">
      <c r="B89" s="224"/>
      <c r="E89" s="225"/>
      <c r="M89" s="529"/>
      <c r="N89" s="529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29"/>
      <c r="Z89" s="529"/>
      <c r="AA89" s="529"/>
      <c r="AB89" s="529"/>
      <c r="AC89" s="529"/>
      <c r="AD89" s="529"/>
      <c r="AE89" s="529"/>
      <c r="AF89" s="529"/>
    </row>
    <row r="90" spans="2:32" s="174" customFormat="1" ht="12.75">
      <c r="B90" s="224"/>
      <c r="E90" s="225"/>
      <c r="M90" s="529"/>
      <c r="N90" s="529"/>
      <c r="O90" s="529"/>
      <c r="P90" s="529"/>
      <c r="Q90" s="529"/>
      <c r="R90" s="529"/>
      <c r="S90" s="529"/>
      <c r="T90" s="529"/>
      <c r="U90" s="529"/>
      <c r="V90" s="529"/>
      <c r="W90" s="529"/>
      <c r="X90" s="529"/>
      <c r="Y90" s="529"/>
      <c r="Z90" s="529"/>
      <c r="AA90" s="529"/>
      <c r="AB90" s="529"/>
      <c r="AC90" s="529"/>
      <c r="AD90" s="529"/>
      <c r="AE90" s="529"/>
      <c r="AF90" s="529"/>
    </row>
    <row r="91" spans="5:32" s="174" customFormat="1" ht="12.75">
      <c r="E91" s="225"/>
      <c r="M91" s="529"/>
      <c r="N91" s="529"/>
      <c r="O91" s="529"/>
      <c r="P91" s="529"/>
      <c r="Q91" s="529"/>
      <c r="R91" s="529"/>
      <c r="S91" s="529"/>
      <c r="T91" s="529"/>
      <c r="U91" s="529"/>
      <c r="V91" s="529"/>
      <c r="W91" s="529"/>
      <c r="X91" s="529"/>
      <c r="Y91" s="529"/>
      <c r="Z91" s="529"/>
      <c r="AA91" s="529"/>
      <c r="AB91" s="529"/>
      <c r="AC91" s="529"/>
      <c r="AD91" s="529"/>
      <c r="AE91" s="529"/>
      <c r="AF91" s="529"/>
    </row>
    <row r="92" spans="2:32" s="174" customFormat="1" ht="12.75">
      <c r="B92" s="224"/>
      <c r="E92" s="225"/>
      <c r="M92" s="529"/>
      <c r="N92" s="529"/>
      <c r="O92" s="529"/>
      <c r="P92" s="529"/>
      <c r="Q92" s="529"/>
      <c r="R92" s="529"/>
      <c r="S92" s="529"/>
      <c r="T92" s="529"/>
      <c r="U92" s="529"/>
      <c r="V92" s="529"/>
      <c r="W92" s="529"/>
      <c r="X92" s="529"/>
      <c r="Y92" s="529"/>
      <c r="Z92" s="529"/>
      <c r="AA92" s="529"/>
      <c r="AB92" s="529"/>
      <c r="AC92" s="529"/>
      <c r="AD92" s="529"/>
      <c r="AE92" s="529"/>
      <c r="AF92" s="529"/>
    </row>
    <row r="93" spans="2:32" s="174" customFormat="1" ht="12.75">
      <c r="B93" s="224"/>
      <c r="E93" s="225"/>
      <c r="M93" s="529"/>
      <c r="N93" s="529"/>
      <c r="O93" s="529"/>
      <c r="P93" s="529"/>
      <c r="Q93" s="529"/>
      <c r="R93" s="529"/>
      <c r="S93" s="529"/>
      <c r="T93" s="529"/>
      <c r="U93" s="529"/>
      <c r="V93" s="529"/>
      <c r="W93" s="529"/>
      <c r="X93" s="529"/>
      <c r="Y93" s="529"/>
      <c r="Z93" s="529"/>
      <c r="AA93" s="529"/>
      <c r="AB93" s="529"/>
      <c r="AC93" s="529"/>
      <c r="AD93" s="529"/>
      <c r="AE93" s="529"/>
      <c r="AF93" s="529"/>
    </row>
    <row r="94" spans="3:32" s="174" customFormat="1" ht="12.75">
      <c r="C94" s="224"/>
      <c r="E94" s="225"/>
      <c r="M94" s="529"/>
      <c r="N94" s="529"/>
      <c r="O94" s="529"/>
      <c r="P94" s="529"/>
      <c r="Q94" s="529"/>
      <c r="R94" s="529"/>
      <c r="S94" s="529"/>
      <c r="T94" s="529"/>
      <c r="U94" s="529"/>
      <c r="V94" s="529"/>
      <c r="W94" s="529"/>
      <c r="X94" s="529"/>
      <c r="Y94" s="529"/>
      <c r="Z94" s="529"/>
      <c r="AA94" s="529"/>
      <c r="AB94" s="529"/>
      <c r="AC94" s="529"/>
      <c r="AD94" s="529"/>
      <c r="AE94" s="529"/>
      <c r="AF94" s="529"/>
    </row>
  </sheetData>
  <sheetProtection/>
  <mergeCells count="19">
    <mergeCell ref="C9:C11"/>
    <mergeCell ref="B4:X4"/>
    <mergeCell ref="E9:E11"/>
    <mergeCell ref="M10:P10"/>
    <mergeCell ref="Q10:T10"/>
    <mergeCell ref="U10:X10"/>
    <mergeCell ref="I10:L10"/>
    <mergeCell ref="B6:X6"/>
    <mergeCell ref="B9:B11"/>
    <mergeCell ref="B1:X1"/>
    <mergeCell ref="B5:X5"/>
    <mergeCell ref="F9:F11"/>
    <mergeCell ref="G9:G11"/>
    <mergeCell ref="H9:H11"/>
    <mergeCell ref="D9:D11"/>
    <mergeCell ref="B3:X3"/>
    <mergeCell ref="B7:X7"/>
    <mergeCell ref="B8:X8"/>
    <mergeCell ref="I9:X9"/>
  </mergeCells>
  <printOptions horizontalCentered="1" verticalCentered="1"/>
  <pageMargins left="0.25" right="0.25" top="0.75" bottom="0.75" header="0.3" footer="0.3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3">
      <selection activeCell="D19" sqref="D19"/>
    </sheetView>
  </sheetViews>
  <sheetFormatPr defaultColWidth="11.421875" defaultRowHeight="12.75"/>
  <cols>
    <col min="1" max="1" width="49.8515625" style="0" customWidth="1"/>
    <col min="2" max="2" width="19.57421875" style="0" customWidth="1"/>
    <col min="3" max="3" width="10.57421875" style="0" customWidth="1"/>
    <col min="4" max="4" width="57.421875" style="0" customWidth="1"/>
  </cols>
  <sheetData>
    <row r="1" spans="1:21" ht="15.75">
      <c r="A1" s="768" t="s">
        <v>131</v>
      </c>
      <c r="B1" s="768"/>
      <c r="C1" s="768"/>
      <c r="D1" s="76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.75">
      <c r="A2" s="771" t="s">
        <v>317</v>
      </c>
      <c r="B2" s="771"/>
      <c r="C2" s="771"/>
      <c r="D2" s="77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768" t="s">
        <v>210</v>
      </c>
      <c r="B3" s="768"/>
      <c r="C3" s="768"/>
      <c r="D3" s="76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12" ht="15.75">
      <c r="A4" s="772" t="s">
        <v>152</v>
      </c>
      <c r="B4" s="772"/>
      <c r="C4" s="772"/>
      <c r="D4" s="772"/>
      <c r="E4" s="12"/>
      <c r="F4" s="12"/>
      <c r="G4" s="12"/>
      <c r="H4" s="12"/>
      <c r="I4" s="12"/>
      <c r="J4" s="12"/>
      <c r="K4" s="12"/>
      <c r="L4" s="1"/>
    </row>
    <row r="5" spans="1:12" ht="12" customHeight="1" thickBot="1">
      <c r="A5" s="14"/>
      <c r="B5" s="14"/>
      <c r="C5" s="14"/>
      <c r="D5" s="14"/>
      <c r="E5" s="12"/>
      <c r="F5" s="12"/>
      <c r="G5" s="12"/>
      <c r="H5" s="12"/>
      <c r="I5" s="12"/>
      <c r="J5" s="12"/>
      <c r="K5" s="12"/>
      <c r="L5" s="1"/>
    </row>
    <row r="6" spans="1:4" ht="24.75" customHeight="1" thickBot="1">
      <c r="A6" s="633" t="s">
        <v>8</v>
      </c>
      <c r="B6" s="633" t="s">
        <v>153</v>
      </c>
      <c r="C6" s="633" t="s">
        <v>154</v>
      </c>
      <c r="D6" s="633" t="s">
        <v>158</v>
      </c>
    </row>
    <row r="7" spans="1:4" ht="70.5" customHeight="1">
      <c r="A7" s="132" t="s">
        <v>91</v>
      </c>
      <c r="B7" s="135" t="s">
        <v>364</v>
      </c>
      <c r="C7" s="136">
        <v>1</v>
      </c>
      <c r="D7" s="137" t="s">
        <v>365</v>
      </c>
    </row>
    <row r="8" spans="1:4" ht="30.75" customHeight="1">
      <c r="A8" s="22"/>
      <c r="B8" s="133" t="s">
        <v>9</v>
      </c>
      <c r="C8" s="133">
        <v>3</v>
      </c>
      <c r="D8" s="137" t="s">
        <v>10</v>
      </c>
    </row>
    <row r="9" spans="1:4" ht="38.25" customHeight="1">
      <c r="A9" s="88"/>
      <c r="B9" s="133" t="s">
        <v>209</v>
      </c>
      <c r="C9" s="133">
        <v>3</v>
      </c>
      <c r="D9" s="138" t="s">
        <v>334</v>
      </c>
    </row>
    <row r="10" spans="1:4" ht="51" customHeight="1" thickBot="1">
      <c r="A10" s="83"/>
      <c r="B10" s="133" t="s">
        <v>92</v>
      </c>
      <c r="C10" s="133">
        <v>1</v>
      </c>
      <c r="D10" s="139" t="s">
        <v>335</v>
      </c>
    </row>
    <row r="11" spans="1:4" ht="56.25" customHeight="1" thickBot="1">
      <c r="A11" s="90" t="s">
        <v>102</v>
      </c>
      <c r="B11" s="133" t="s">
        <v>336</v>
      </c>
      <c r="C11" s="133">
        <v>1</v>
      </c>
      <c r="D11" s="140" t="s">
        <v>337</v>
      </c>
    </row>
    <row r="12" spans="1:4" ht="43.5" customHeight="1">
      <c r="A12" s="22"/>
      <c r="B12" s="133" t="s">
        <v>338</v>
      </c>
      <c r="C12" s="133">
        <v>1</v>
      </c>
      <c r="D12" s="140" t="s">
        <v>337</v>
      </c>
    </row>
    <row r="13" spans="1:4" ht="54.75" customHeight="1">
      <c r="A13" s="118" t="s">
        <v>104</v>
      </c>
      <c r="B13" s="133" t="s">
        <v>162</v>
      </c>
      <c r="C13" s="133">
        <v>12</v>
      </c>
      <c r="D13" s="137" t="s">
        <v>163</v>
      </c>
    </row>
  </sheetData>
  <sheetProtection/>
  <mergeCells count="4">
    <mergeCell ref="A1:D1"/>
    <mergeCell ref="A2:D2"/>
    <mergeCell ref="A3:D3"/>
    <mergeCell ref="A4:D4"/>
  </mergeCells>
  <printOptions/>
  <pageMargins left="0.48" right="0.1968503937007874" top="0.4724409448818898" bottom="0.31496062992125984" header="0.2362204724409449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Z71"/>
  <sheetViews>
    <sheetView zoomScale="118" zoomScaleNormal="118" zoomScalePageLayoutView="0" workbookViewId="0" topLeftCell="B17">
      <selection activeCell="G78" sqref="G78"/>
    </sheetView>
  </sheetViews>
  <sheetFormatPr defaultColWidth="11.421875" defaultRowHeight="12.75"/>
  <cols>
    <col min="1" max="1" width="1.421875" style="724" hidden="1" customWidth="1"/>
    <col min="2" max="2" width="28.7109375" style="724" customWidth="1"/>
    <col min="3" max="3" width="30.8515625" style="724" customWidth="1"/>
    <col min="4" max="4" width="10.421875" style="724" customWidth="1"/>
    <col min="5" max="5" width="9.140625" style="730" customWidth="1"/>
    <col min="6" max="6" width="10.28125" style="724" customWidth="1"/>
    <col min="7" max="7" width="8.8515625" style="724" customWidth="1"/>
    <col min="8" max="8" width="7.8515625" style="724" customWidth="1"/>
    <col min="9" max="9" width="3.140625" style="724" customWidth="1"/>
    <col min="10" max="10" width="3.421875" style="724" customWidth="1"/>
    <col min="11" max="11" width="2.8515625" style="724" customWidth="1"/>
    <col min="12" max="12" width="8.00390625" style="724" customWidth="1"/>
    <col min="13" max="13" width="3.140625" style="724" customWidth="1"/>
    <col min="14" max="14" width="3.00390625" style="724" customWidth="1"/>
    <col min="15" max="15" width="2.57421875" style="724" customWidth="1"/>
    <col min="16" max="16" width="7.421875" style="724" customWidth="1"/>
    <col min="17" max="17" width="4.140625" style="724" customWidth="1"/>
    <col min="18" max="18" width="3.28125" style="724" customWidth="1"/>
    <col min="19" max="19" width="3.57421875" style="724" customWidth="1"/>
    <col min="20" max="20" width="7.57421875" style="724" customWidth="1"/>
    <col min="21" max="21" width="2.421875" style="724" bestFit="1" customWidth="1"/>
    <col min="22" max="23" width="3.140625" style="724" customWidth="1"/>
    <col min="24" max="24" width="8.8515625" style="724" customWidth="1"/>
    <col min="25" max="16384" width="11.421875" style="724" customWidth="1"/>
  </cols>
  <sheetData>
    <row r="1" spans="2:24" ht="15.75">
      <c r="B1" s="768" t="s">
        <v>131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</row>
    <row r="2" spans="2:24" ht="15.75">
      <c r="B2" s="771" t="s">
        <v>317</v>
      </c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</row>
    <row r="3" spans="2:24" ht="15.75">
      <c r="B3" s="768" t="s">
        <v>26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</row>
    <row r="4" spans="2:24" ht="15.75"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</row>
    <row r="5" spans="2:24" ht="46.5" customHeight="1" thickBot="1">
      <c r="B5" s="787" t="s">
        <v>526</v>
      </c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7"/>
      <c r="X5" s="787"/>
    </row>
    <row r="6" spans="2:24" ht="14.25" customHeight="1" thickBot="1">
      <c r="B6" s="786"/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</row>
    <row r="7" spans="2:24" ht="13.5" thickBot="1">
      <c r="B7" s="783" t="s">
        <v>127</v>
      </c>
      <c r="C7" s="783" t="s">
        <v>108</v>
      </c>
      <c r="D7" s="784" t="s">
        <v>120</v>
      </c>
      <c r="E7" s="785" t="s">
        <v>122</v>
      </c>
      <c r="F7" s="784" t="s">
        <v>132</v>
      </c>
      <c r="G7" s="784" t="s">
        <v>207</v>
      </c>
      <c r="H7" s="784" t="s">
        <v>109</v>
      </c>
      <c r="I7" s="785" t="s">
        <v>321</v>
      </c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</row>
    <row r="8" spans="2:24" ht="13.5" thickBot="1">
      <c r="B8" s="783"/>
      <c r="C8" s="783"/>
      <c r="D8" s="784"/>
      <c r="E8" s="785"/>
      <c r="F8" s="784"/>
      <c r="G8" s="784"/>
      <c r="H8" s="784"/>
      <c r="I8" s="785" t="s">
        <v>123</v>
      </c>
      <c r="J8" s="785"/>
      <c r="K8" s="785"/>
      <c r="L8" s="785"/>
      <c r="M8" s="785" t="s">
        <v>124</v>
      </c>
      <c r="N8" s="785"/>
      <c r="O8" s="785"/>
      <c r="P8" s="785"/>
      <c r="Q8" s="785" t="s">
        <v>125</v>
      </c>
      <c r="R8" s="785"/>
      <c r="S8" s="785"/>
      <c r="T8" s="785"/>
      <c r="U8" s="785" t="s">
        <v>126</v>
      </c>
      <c r="V8" s="785"/>
      <c r="W8" s="785"/>
      <c r="X8" s="785"/>
    </row>
    <row r="9" spans="2:24" ht="22.5" customHeight="1" thickBot="1">
      <c r="B9" s="783"/>
      <c r="C9" s="783"/>
      <c r="D9" s="784"/>
      <c r="E9" s="785"/>
      <c r="F9" s="784"/>
      <c r="G9" s="784"/>
      <c r="H9" s="784"/>
      <c r="I9" s="722" t="s">
        <v>110</v>
      </c>
      <c r="J9" s="722" t="s">
        <v>111</v>
      </c>
      <c r="K9" s="468" t="s">
        <v>112</v>
      </c>
      <c r="L9" s="722" t="s">
        <v>133</v>
      </c>
      <c r="M9" s="469" t="s">
        <v>113</v>
      </c>
      <c r="N9" s="722" t="s">
        <v>112</v>
      </c>
      <c r="O9" s="468" t="s">
        <v>114</v>
      </c>
      <c r="P9" s="722" t="s">
        <v>133</v>
      </c>
      <c r="Q9" s="469" t="s">
        <v>114</v>
      </c>
      <c r="R9" s="722" t="s">
        <v>113</v>
      </c>
      <c r="S9" s="468" t="s">
        <v>115</v>
      </c>
      <c r="T9" s="722" t="s">
        <v>133</v>
      </c>
      <c r="U9" s="469" t="s">
        <v>116</v>
      </c>
      <c r="V9" s="722" t="s">
        <v>117</v>
      </c>
      <c r="W9" s="468" t="s">
        <v>118</v>
      </c>
      <c r="X9" s="722" t="s">
        <v>133</v>
      </c>
    </row>
    <row r="10" spans="2:26" ht="115.5" customHeight="1" thickBot="1">
      <c r="B10" s="682" t="s">
        <v>52</v>
      </c>
      <c r="C10" s="175" t="s">
        <v>477</v>
      </c>
      <c r="D10" s="45" t="s">
        <v>58</v>
      </c>
      <c r="E10" s="46" t="s">
        <v>106</v>
      </c>
      <c r="F10" s="46" t="s">
        <v>141</v>
      </c>
      <c r="G10" s="499" t="s">
        <v>478</v>
      </c>
      <c r="H10" s="500" t="s">
        <v>105</v>
      </c>
      <c r="I10" s="501" t="s">
        <v>130</v>
      </c>
      <c r="J10" s="502" t="s">
        <v>130</v>
      </c>
      <c r="K10" s="503" t="s">
        <v>130</v>
      </c>
      <c r="L10" s="510" t="s">
        <v>479</v>
      </c>
      <c r="M10" s="501" t="s">
        <v>130</v>
      </c>
      <c r="N10" s="502" t="s">
        <v>130</v>
      </c>
      <c r="O10" s="503" t="s">
        <v>130</v>
      </c>
      <c r="P10" s="683">
        <v>421.179</v>
      </c>
      <c r="Q10" s="501" t="s">
        <v>130</v>
      </c>
      <c r="R10" s="502" t="s">
        <v>130</v>
      </c>
      <c r="S10" s="503" t="s">
        <v>130</v>
      </c>
      <c r="T10" s="683">
        <v>421.179</v>
      </c>
      <c r="U10" s="501" t="s">
        <v>130</v>
      </c>
      <c r="V10" s="502" t="s">
        <v>130</v>
      </c>
      <c r="W10" s="503" t="s">
        <v>130</v>
      </c>
      <c r="X10" s="683" t="s">
        <v>479</v>
      </c>
      <c r="Z10" s="725"/>
    </row>
    <row r="11" spans="2:26" ht="24.75" customHeight="1" thickBot="1">
      <c r="B11" s="684"/>
      <c r="C11" s="264" t="s">
        <v>480</v>
      </c>
      <c r="D11" s="685"/>
      <c r="E11" s="46" t="s">
        <v>106</v>
      </c>
      <c r="F11" s="46" t="s">
        <v>141</v>
      </c>
      <c r="G11" s="686" t="s">
        <v>481</v>
      </c>
      <c r="H11" s="500" t="s">
        <v>105</v>
      </c>
      <c r="I11" s="501" t="s">
        <v>130</v>
      </c>
      <c r="J11" s="502" t="s">
        <v>130</v>
      </c>
      <c r="K11" s="503" t="s">
        <v>130</v>
      </c>
      <c r="L11" s="687" t="s">
        <v>482</v>
      </c>
      <c r="M11" s="510" t="s">
        <v>130</v>
      </c>
      <c r="N11" s="510" t="s">
        <v>130</v>
      </c>
      <c r="O11" s="510" t="s">
        <v>130</v>
      </c>
      <c r="P11" s="687" t="s">
        <v>483</v>
      </c>
      <c r="Q11" s="510" t="s">
        <v>130</v>
      </c>
      <c r="R11" s="510" t="s">
        <v>130</v>
      </c>
      <c r="S11" s="510" t="s">
        <v>130</v>
      </c>
      <c r="T11" s="687" t="s">
        <v>483</v>
      </c>
      <c r="U11" s="510" t="s">
        <v>130</v>
      </c>
      <c r="V11" s="510" t="s">
        <v>130</v>
      </c>
      <c r="W11" s="510" t="s">
        <v>130</v>
      </c>
      <c r="X11" s="687" t="s">
        <v>482</v>
      </c>
      <c r="Z11" s="725"/>
    </row>
    <row r="12" spans="2:26" ht="26.25" thickBot="1">
      <c r="B12" s="73"/>
      <c r="C12" s="264" t="s">
        <v>527</v>
      </c>
      <c r="D12" s="419"/>
      <c r="E12" s="49" t="s">
        <v>106</v>
      </c>
      <c r="F12" s="49" t="s">
        <v>141</v>
      </c>
      <c r="G12" s="686" t="s">
        <v>484</v>
      </c>
      <c r="H12" s="688" t="s">
        <v>105</v>
      </c>
      <c r="I12" s="689" t="s">
        <v>130</v>
      </c>
      <c r="J12" s="690" t="s">
        <v>130</v>
      </c>
      <c r="K12" s="691" t="s">
        <v>130</v>
      </c>
      <c r="L12" s="692" t="s">
        <v>485</v>
      </c>
      <c r="M12" s="692" t="s">
        <v>130</v>
      </c>
      <c r="N12" s="692" t="s">
        <v>130</v>
      </c>
      <c r="O12" s="692" t="s">
        <v>130</v>
      </c>
      <c r="P12" s="692" t="s">
        <v>485</v>
      </c>
      <c r="Q12" s="692" t="s">
        <v>130</v>
      </c>
      <c r="R12" s="692" t="s">
        <v>130</v>
      </c>
      <c r="S12" s="692" t="s">
        <v>130</v>
      </c>
      <c r="T12" s="692" t="s">
        <v>485</v>
      </c>
      <c r="U12" s="692" t="s">
        <v>130</v>
      </c>
      <c r="V12" s="692" t="s">
        <v>130</v>
      </c>
      <c r="W12" s="692" t="s">
        <v>130</v>
      </c>
      <c r="X12" s="692" t="s">
        <v>485</v>
      </c>
      <c r="Z12" s="725"/>
    </row>
    <row r="13" spans="2:26" ht="39" thickBot="1">
      <c r="B13" s="73"/>
      <c r="C13" s="264" t="s">
        <v>486</v>
      </c>
      <c r="D13" s="419"/>
      <c r="E13" s="49" t="s">
        <v>106</v>
      </c>
      <c r="F13" s="49" t="s">
        <v>141</v>
      </c>
      <c r="G13" s="686" t="s">
        <v>487</v>
      </c>
      <c r="H13" s="693" t="s">
        <v>105</v>
      </c>
      <c r="I13" s="692" t="s">
        <v>130</v>
      </c>
      <c r="J13" s="692" t="s">
        <v>130</v>
      </c>
      <c r="K13" s="694" t="s">
        <v>130</v>
      </c>
      <c r="L13" s="692" t="s">
        <v>488</v>
      </c>
      <c r="M13" s="692" t="s">
        <v>130</v>
      </c>
      <c r="N13" s="692" t="s">
        <v>130</v>
      </c>
      <c r="O13" s="692" t="s">
        <v>130</v>
      </c>
      <c r="P13" s="692" t="s">
        <v>488</v>
      </c>
      <c r="Q13" s="692" t="s">
        <v>130</v>
      </c>
      <c r="R13" s="692" t="s">
        <v>130</v>
      </c>
      <c r="S13" s="692" t="s">
        <v>130</v>
      </c>
      <c r="T13" s="692" t="s">
        <v>488</v>
      </c>
      <c r="U13" s="692" t="s">
        <v>130</v>
      </c>
      <c r="V13" s="692" t="s">
        <v>130</v>
      </c>
      <c r="W13" s="692" t="s">
        <v>130</v>
      </c>
      <c r="X13" s="692" t="s">
        <v>488</v>
      </c>
      <c r="Z13" s="725"/>
    </row>
    <row r="14" spans="2:26" ht="38.25">
      <c r="B14" s="73"/>
      <c r="C14" s="264" t="s">
        <v>489</v>
      </c>
      <c r="D14" s="419"/>
      <c r="E14" s="49" t="s">
        <v>106</v>
      </c>
      <c r="F14" s="49" t="s">
        <v>141</v>
      </c>
      <c r="G14" s="686" t="s">
        <v>490</v>
      </c>
      <c r="H14" s="693" t="s">
        <v>105</v>
      </c>
      <c r="I14" s="692" t="s">
        <v>130</v>
      </c>
      <c r="J14" s="692" t="s">
        <v>130</v>
      </c>
      <c r="K14" s="694" t="s">
        <v>130</v>
      </c>
      <c r="L14" s="692" t="s">
        <v>491</v>
      </c>
      <c r="M14" s="692" t="s">
        <v>130</v>
      </c>
      <c r="N14" s="692" t="s">
        <v>130</v>
      </c>
      <c r="O14" s="692" t="s">
        <v>130</v>
      </c>
      <c r="P14" s="692" t="s">
        <v>492</v>
      </c>
      <c r="Q14" s="692" t="s">
        <v>130</v>
      </c>
      <c r="R14" s="692" t="s">
        <v>130</v>
      </c>
      <c r="S14" s="692" t="s">
        <v>130</v>
      </c>
      <c r="T14" s="692" t="s">
        <v>492</v>
      </c>
      <c r="U14" s="692" t="s">
        <v>130</v>
      </c>
      <c r="V14" s="692" t="s">
        <v>130</v>
      </c>
      <c r="W14" s="692" t="s">
        <v>130</v>
      </c>
      <c r="X14" s="692" t="s">
        <v>491</v>
      </c>
      <c r="Z14" s="725"/>
    </row>
    <row r="15" spans="2:26" ht="25.5">
      <c r="B15" s="73"/>
      <c r="C15" s="264" t="s">
        <v>493</v>
      </c>
      <c r="D15" s="419"/>
      <c r="E15" s="49" t="s">
        <v>106</v>
      </c>
      <c r="F15" s="49" t="s">
        <v>141</v>
      </c>
      <c r="G15" s="695" t="s">
        <v>138</v>
      </c>
      <c r="H15" s="696" t="s">
        <v>105</v>
      </c>
      <c r="I15" s="267" t="s">
        <v>130</v>
      </c>
      <c r="J15" s="267" t="s">
        <v>130</v>
      </c>
      <c r="K15" s="267" t="s">
        <v>130</v>
      </c>
      <c r="L15" s="695" t="s">
        <v>138</v>
      </c>
      <c r="M15" s="502" t="s">
        <v>130</v>
      </c>
      <c r="N15" s="502" t="s">
        <v>130</v>
      </c>
      <c r="O15" s="502" t="s">
        <v>130</v>
      </c>
      <c r="P15" s="695" t="s">
        <v>138</v>
      </c>
      <c r="Q15" s="502" t="s">
        <v>130</v>
      </c>
      <c r="R15" s="502" t="s">
        <v>130</v>
      </c>
      <c r="S15" s="502" t="s">
        <v>130</v>
      </c>
      <c r="T15" s="695" t="s">
        <v>138</v>
      </c>
      <c r="U15" s="501" t="s">
        <v>130</v>
      </c>
      <c r="V15" s="502" t="s">
        <v>130</v>
      </c>
      <c r="W15" s="503" t="s">
        <v>130</v>
      </c>
      <c r="X15" s="695" t="s">
        <v>138</v>
      </c>
      <c r="Z15" s="725"/>
    </row>
    <row r="16" spans="2:24" ht="51.75" customHeight="1">
      <c r="B16" s="697"/>
      <c r="C16" s="264" t="s">
        <v>528</v>
      </c>
      <c r="D16" s="419"/>
      <c r="E16" s="49" t="s">
        <v>106</v>
      </c>
      <c r="F16" s="49" t="s">
        <v>141</v>
      </c>
      <c r="G16" s="269">
        <v>12</v>
      </c>
      <c r="H16" s="265" t="s">
        <v>105</v>
      </c>
      <c r="I16" s="506" t="s">
        <v>130</v>
      </c>
      <c r="J16" s="507" t="s">
        <v>130</v>
      </c>
      <c r="K16" s="508" t="s">
        <v>130</v>
      </c>
      <c r="L16" s="509">
        <v>3</v>
      </c>
      <c r="M16" s="506" t="s">
        <v>130</v>
      </c>
      <c r="N16" s="507" t="s">
        <v>130</v>
      </c>
      <c r="O16" s="508" t="s">
        <v>130</v>
      </c>
      <c r="P16" s="509">
        <v>3</v>
      </c>
      <c r="Q16" s="506" t="s">
        <v>130</v>
      </c>
      <c r="R16" s="507" t="s">
        <v>130</v>
      </c>
      <c r="S16" s="508" t="s">
        <v>130</v>
      </c>
      <c r="T16" s="509">
        <v>3</v>
      </c>
      <c r="U16" s="506" t="s">
        <v>130</v>
      </c>
      <c r="V16" s="507" t="s">
        <v>130</v>
      </c>
      <c r="W16" s="508" t="s">
        <v>130</v>
      </c>
      <c r="X16" s="509">
        <v>3</v>
      </c>
    </row>
    <row r="17" spans="2:24" ht="51.75" customHeight="1">
      <c r="B17" s="684"/>
      <c r="C17" s="264" t="s">
        <v>529</v>
      </c>
      <c r="D17" s="698"/>
      <c r="E17" s="699" t="s">
        <v>106</v>
      </c>
      <c r="F17" s="699" t="s">
        <v>141</v>
      </c>
      <c r="G17" s="267">
        <v>12</v>
      </c>
      <c r="H17" s="700" t="s">
        <v>105</v>
      </c>
      <c r="I17" s="267" t="s">
        <v>130</v>
      </c>
      <c r="J17" s="267" t="s">
        <v>130</v>
      </c>
      <c r="K17" s="267" t="s">
        <v>130</v>
      </c>
      <c r="L17" s="267">
        <v>3</v>
      </c>
      <c r="M17" s="267" t="s">
        <v>130</v>
      </c>
      <c r="N17" s="267" t="s">
        <v>130</v>
      </c>
      <c r="O17" s="267" t="s">
        <v>130</v>
      </c>
      <c r="P17" s="267">
        <v>3</v>
      </c>
      <c r="Q17" s="267" t="s">
        <v>130</v>
      </c>
      <c r="R17" s="267" t="s">
        <v>130</v>
      </c>
      <c r="S17" s="267" t="s">
        <v>130</v>
      </c>
      <c r="T17" s="267">
        <v>3</v>
      </c>
      <c r="U17" s="267" t="s">
        <v>130</v>
      </c>
      <c r="V17" s="267" t="s">
        <v>130</v>
      </c>
      <c r="W17" s="267" t="s">
        <v>130</v>
      </c>
      <c r="X17" s="267">
        <v>3</v>
      </c>
    </row>
    <row r="18" spans="2:26" ht="63.75">
      <c r="B18" s="2"/>
      <c r="C18" s="701" t="s">
        <v>494</v>
      </c>
      <c r="D18" s="50"/>
      <c r="E18" s="49" t="s">
        <v>106</v>
      </c>
      <c r="F18" s="49" t="s">
        <v>11</v>
      </c>
      <c r="G18" s="504">
        <v>38220</v>
      </c>
      <c r="H18" s="265" t="s">
        <v>105</v>
      </c>
      <c r="I18" s="267" t="s">
        <v>130</v>
      </c>
      <c r="J18" s="267" t="s">
        <v>130</v>
      </c>
      <c r="K18" s="267" t="s">
        <v>130</v>
      </c>
      <c r="L18" s="504">
        <v>9800</v>
      </c>
      <c r="M18" s="267" t="s">
        <v>130</v>
      </c>
      <c r="N18" s="267" t="s">
        <v>130</v>
      </c>
      <c r="O18" s="267" t="s">
        <v>130</v>
      </c>
      <c r="P18" s="504">
        <v>9600</v>
      </c>
      <c r="Q18" s="267" t="s">
        <v>130</v>
      </c>
      <c r="R18" s="267" t="s">
        <v>130</v>
      </c>
      <c r="S18" s="267" t="s">
        <v>130</v>
      </c>
      <c r="T18" s="504">
        <v>9800</v>
      </c>
      <c r="U18" s="267" t="s">
        <v>130</v>
      </c>
      <c r="V18" s="267" t="s">
        <v>130</v>
      </c>
      <c r="W18" s="267" t="s">
        <v>130</v>
      </c>
      <c r="X18" s="504">
        <v>9020</v>
      </c>
      <c r="Z18" s="725"/>
    </row>
    <row r="19" spans="2:24" s="726" customFormat="1" ht="30" customHeight="1">
      <c r="B19" s="702"/>
      <c r="C19" s="442" t="s">
        <v>495</v>
      </c>
      <c r="D19" s="438"/>
      <c r="E19" s="49" t="s">
        <v>106</v>
      </c>
      <c r="F19" s="49" t="s">
        <v>11</v>
      </c>
      <c r="G19" s="683" t="s">
        <v>496</v>
      </c>
      <c r="H19" s="703" t="s">
        <v>105</v>
      </c>
      <c r="I19" s="267" t="s">
        <v>130</v>
      </c>
      <c r="J19" s="267" t="s">
        <v>130</v>
      </c>
      <c r="K19" s="267" t="s">
        <v>130</v>
      </c>
      <c r="L19" s="683" t="s">
        <v>497</v>
      </c>
      <c r="M19" s="267" t="s">
        <v>130</v>
      </c>
      <c r="N19" s="267" t="s">
        <v>130</v>
      </c>
      <c r="O19" s="267" t="s">
        <v>130</v>
      </c>
      <c r="P19" s="683" t="s">
        <v>498</v>
      </c>
      <c r="Q19" s="267" t="s">
        <v>130</v>
      </c>
      <c r="R19" s="267" t="s">
        <v>130</v>
      </c>
      <c r="S19" s="267" t="s">
        <v>130</v>
      </c>
      <c r="T19" s="683" t="s">
        <v>498</v>
      </c>
      <c r="U19" s="267" t="s">
        <v>130</v>
      </c>
      <c r="V19" s="267" t="s">
        <v>130</v>
      </c>
      <c r="W19" s="267" t="s">
        <v>130</v>
      </c>
      <c r="X19" s="683" t="s">
        <v>497</v>
      </c>
    </row>
    <row r="20" spans="2:24" ht="27.75" customHeight="1">
      <c r="B20" s="165"/>
      <c r="C20" s="116" t="s">
        <v>499</v>
      </c>
      <c r="D20" s="50"/>
      <c r="E20" s="49" t="s">
        <v>106</v>
      </c>
      <c r="F20" s="49" t="s">
        <v>11</v>
      </c>
      <c r="G20" s="504">
        <v>10300</v>
      </c>
      <c r="H20" s="265" t="s">
        <v>105</v>
      </c>
      <c r="I20" s="266" t="s">
        <v>130</v>
      </c>
      <c r="J20" s="267" t="s">
        <v>130</v>
      </c>
      <c r="K20" s="268" t="s">
        <v>130</v>
      </c>
      <c r="L20" s="504">
        <v>1000</v>
      </c>
      <c r="M20" s="266" t="s">
        <v>130</v>
      </c>
      <c r="N20" s="267" t="s">
        <v>130</v>
      </c>
      <c r="O20" s="268" t="s">
        <v>130</v>
      </c>
      <c r="P20" s="504">
        <v>7000</v>
      </c>
      <c r="Q20" s="266" t="s">
        <v>130</v>
      </c>
      <c r="R20" s="267" t="s">
        <v>130</v>
      </c>
      <c r="S20" s="268" t="s">
        <v>130</v>
      </c>
      <c r="T20" s="504">
        <v>1500</v>
      </c>
      <c r="U20" s="266" t="s">
        <v>130</v>
      </c>
      <c r="V20" s="267" t="s">
        <v>130</v>
      </c>
      <c r="W20" s="268" t="s">
        <v>130</v>
      </c>
      <c r="X20" s="504">
        <v>800</v>
      </c>
    </row>
    <row r="21" spans="2:24" ht="27.75" customHeight="1">
      <c r="B21" s="165"/>
      <c r="C21" s="425" t="s">
        <v>500</v>
      </c>
      <c r="D21" s="50"/>
      <c r="E21" s="56" t="s">
        <v>106</v>
      </c>
      <c r="F21" s="56" t="s">
        <v>11</v>
      </c>
      <c r="G21" s="504" t="s">
        <v>138</v>
      </c>
      <c r="H21" s="511" t="s">
        <v>105</v>
      </c>
      <c r="I21" s="266" t="s">
        <v>130</v>
      </c>
      <c r="J21" s="267" t="s">
        <v>130</v>
      </c>
      <c r="K21" s="268" t="s">
        <v>130</v>
      </c>
      <c r="L21" s="504" t="s">
        <v>138</v>
      </c>
      <c r="M21" s="266" t="s">
        <v>130</v>
      </c>
      <c r="N21" s="267" t="s">
        <v>130</v>
      </c>
      <c r="O21" s="268" t="s">
        <v>130</v>
      </c>
      <c r="P21" s="504" t="s">
        <v>138</v>
      </c>
      <c r="Q21" s="266" t="s">
        <v>130</v>
      </c>
      <c r="R21" s="267" t="s">
        <v>130</v>
      </c>
      <c r="S21" s="268" t="s">
        <v>130</v>
      </c>
      <c r="T21" s="504" t="s">
        <v>138</v>
      </c>
      <c r="U21" s="266" t="s">
        <v>130</v>
      </c>
      <c r="V21" s="267" t="s">
        <v>130</v>
      </c>
      <c r="W21" s="268" t="s">
        <v>130</v>
      </c>
      <c r="X21" s="504" t="s">
        <v>138</v>
      </c>
    </row>
    <row r="22" spans="2:24" ht="38.25">
      <c r="B22" s="2"/>
      <c r="C22" s="425" t="s">
        <v>501</v>
      </c>
      <c r="D22" s="50"/>
      <c r="E22" s="56" t="s">
        <v>106</v>
      </c>
      <c r="F22" s="420" t="s">
        <v>141</v>
      </c>
      <c r="G22" s="504">
        <v>35000</v>
      </c>
      <c r="H22" s="511" t="s">
        <v>105</v>
      </c>
      <c r="I22" s="266" t="s">
        <v>130</v>
      </c>
      <c r="J22" s="267" t="s">
        <v>130</v>
      </c>
      <c r="K22" s="268" t="s">
        <v>130</v>
      </c>
      <c r="L22" s="504">
        <v>5000</v>
      </c>
      <c r="M22" s="506" t="s">
        <v>130</v>
      </c>
      <c r="N22" s="507" t="s">
        <v>130</v>
      </c>
      <c r="O22" s="508" t="s">
        <v>130</v>
      </c>
      <c r="P22" s="504">
        <v>15000</v>
      </c>
      <c r="Q22" s="506" t="s">
        <v>130</v>
      </c>
      <c r="R22" s="507" t="s">
        <v>130</v>
      </c>
      <c r="S22" s="508" t="s">
        <v>130</v>
      </c>
      <c r="T22" s="504">
        <v>10000</v>
      </c>
      <c r="U22" s="506" t="s">
        <v>130</v>
      </c>
      <c r="V22" s="507" t="s">
        <v>130</v>
      </c>
      <c r="W22" s="508" t="s">
        <v>130</v>
      </c>
      <c r="X22" s="504">
        <v>5000</v>
      </c>
    </row>
    <row r="23" spans="2:24" ht="89.25">
      <c r="B23" s="704"/>
      <c r="C23" s="111" t="s">
        <v>530</v>
      </c>
      <c r="D23" s="50"/>
      <c r="E23" s="49" t="s">
        <v>106</v>
      </c>
      <c r="F23" s="159" t="s">
        <v>55</v>
      </c>
      <c r="G23" s="514" t="s">
        <v>138</v>
      </c>
      <c r="H23" s="265" t="s">
        <v>105</v>
      </c>
      <c r="I23" s="266" t="s">
        <v>130</v>
      </c>
      <c r="J23" s="267" t="s">
        <v>130</v>
      </c>
      <c r="K23" s="268" t="s">
        <v>130</v>
      </c>
      <c r="L23" s="504" t="s">
        <v>138</v>
      </c>
      <c r="M23" s="266" t="s">
        <v>130</v>
      </c>
      <c r="N23" s="267" t="s">
        <v>130</v>
      </c>
      <c r="O23" s="268" t="s">
        <v>130</v>
      </c>
      <c r="P23" s="504" t="s">
        <v>138</v>
      </c>
      <c r="Q23" s="266" t="s">
        <v>130</v>
      </c>
      <c r="R23" s="267" t="s">
        <v>130</v>
      </c>
      <c r="S23" s="268" t="s">
        <v>130</v>
      </c>
      <c r="T23" s="504" t="s">
        <v>138</v>
      </c>
      <c r="U23" s="266" t="s">
        <v>130</v>
      </c>
      <c r="V23" s="267" t="s">
        <v>130</v>
      </c>
      <c r="W23" s="268" t="s">
        <v>130</v>
      </c>
      <c r="X23" s="504" t="s">
        <v>138</v>
      </c>
    </row>
    <row r="24" spans="2:24" ht="25.5">
      <c r="B24" s="705"/>
      <c r="C24" s="264" t="s">
        <v>502</v>
      </c>
      <c r="D24" s="698"/>
      <c r="E24" s="706" t="s">
        <v>128</v>
      </c>
      <c r="F24" s="699" t="s">
        <v>141</v>
      </c>
      <c r="G24" s="692" t="s">
        <v>503</v>
      </c>
      <c r="H24" s="700" t="s">
        <v>105</v>
      </c>
      <c r="I24" s="267" t="s">
        <v>130</v>
      </c>
      <c r="J24" s="267" t="s">
        <v>130</v>
      </c>
      <c r="K24" s="267" t="s">
        <v>130</v>
      </c>
      <c r="L24" s="267">
        <v>1500</v>
      </c>
      <c r="M24" s="267" t="s">
        <v>130</v>
      </c>
      <c r="N24" s="267" t="s">
        <v>130</v>
      </c>
      <c r="O24" s="267" t="s">
        <v>130</v>
      </c>
      <c r="P24" s="267">
        <v>1600</v>
      </c>
      <c r="Q24" s="267" t="s">
        <v>130</v>
      </c>
      <c r="R24" s="267" t="s">
        <v>130</v>
      </c>
      <c r="S24" s="267" t="s">
        <v>130</v>
      </c>
      <c r="T24" s="267">
        <v>1600</v>
      </c>
      <c r="U24" s="267" t="s">
        <v>130</v>
      </c>
      <c r="V24" s="267" t="s">
        <v>130</v>
      </c>
      <c r="W24" s="267" t="s">
        <v>130</v>
      </c>
      <c r="X24" s="267">
        <v>800</v>
      </c>
    </row>
    <row r="25" spans="2:24" ht="26.25" customHeight="1">
      <c r="B25" s="705" t="s">
        <v>504</v>
      </c>
      <c r="C25" s="707" t="s">
        <v>505</v>
      </c>
      <c r="D25" s="698"/>
      <c r="E25" s="706" t="s">
        <v>128</v>
      </c>
      <c r="F25" s="708" t="s">
        <v>141</v>
      </c>
      <c r="G25" s="692" t="s">
        <v>506</v>
      </c>
      <c r="H25" s="700" t="s">
        <v>105</v>
      </c>
      <c r="I25" s="267" t="s">
        <v>130</v>
      </c>
      <c r="J25" s="267" t="s">
        <v>130</v>
      </c>
      <c r="K25" s="267" t="s">
        <v>130</v>
      </c>
      <c r="L25" s="267">
        <v>1550</v>
      </c>
      <c r="M25" s="267" t="s">
        <v>130</v>
      </c>
      <c r="N25" s="267" t="s">
        <v>130</v>
      </c>
      <c r="O25" s="267" t="s">
        <v>130</v>
      </c>
      <c r="P25" s="267">
        <v>1800</v>
      </c>
      <c r="Q25" s="267" t="s">
        <v>130</v>
      </c>
      <c r="R25" s="267" t="s">
        <v>130</v>
      </c>
      <c r="S25" s="267" t="s">
        <v>130</v>
      </c>
      <c r="T25" s="267">
        <v>1500</v>
      </c>
      <c r="U25" s="267" t="s">
        <v>130</v>
      </c>
      <c r="V25" s="267" t="s">
        <v>130</v>
      </c>
      <c r="W25" s="267" t="s">
        <v>130</v>
      </c>
      <c r="X25" s="267">
        <v>650</v>
      </c>
    </row>
    <row r="26" spans="2:24" ht="39.75" customHeight="1">
      <c r="B26" s="127"/>
      <c r="C26" s="115" t="s">
        <v>507</v>
      </c>
      <c r="D26" s="50"/>
      <c r="E26" s="49" t="s">
        <v>106</v>
      </c>
      <c r="F26" s="49" t="s">
        <v>12</v>
      </c>
      <c r="G26" s="515">
        <v>12</v>
      </c>
      <c r="H26" s="265" t="s">
        <v>105</v>
      </c>
      <c r="I26" s="267" t="s">
        <v>130</v>
      </c>
      <c r="J26" s="267" t="s">
        <v>130</v>
      </c>
      <c r="K26" s="267" t="s">
        <v>130</v>
      </c>
      <c r="L26" s="269">
        <v>3</v>
      </c>
      <c r="M26" s="266" t="s">
        <v>130</v>
      </c>
      <c r="N26" s="267" t="s">
        <v>130</v>
      </c>
      <c r="O26" s="268" t="s">
        <v>130</v>
      </c>
      <c r="P26" s="269">
        <v>3</v>
      </c>
      <c r="Q26" s="266" t="s">
        <v>130</v>
      </c>
      <c r="R26" s="267" t="s">
        <v>130</v>
      </c>
      <c r="S26" s="268" t="s">
        <v>130</v>
      </c>
      <c r="T26" s="269">
        <v>3</v>
      </c>
      <c r="U26" s="266" t="s">
        <v>130</v>
      </c>
      <c r="V26" s="267" t="s">
        <v>130</v>
      </c>
      <c r="W26" s="268" t="s">
        <v>130</v>
      </c>
      <c r="X26" s="509">
        <v>3</v>
      </c>
    </row>
    <row r="27" spans="2:24" ht="46.5" customHeight="1">
      <c r="B27" s="88"/>
      <c r="C27" s="115" t="s">
        <v>508</v>
      </c>
      <c r="D27" s="50"/>
      <c r="E27" s="49" t="s">
        <v>106</v>
      </c>
      <c r="F27" s="49" t="s">
        <v>12</v>
      </c>
      <c r="G27" s="515">
        <v>10</v>
      </c>
      <c r="H27" s="265" t="s">
        <v>105</v>
      </c>
      <c r="I27" s="267"/>
      <c r="J27" s="267" t="s">
        <v>130</v>
      </c>
      <c r="K27" s="267" t="s">
        <v>130</v>
      </c>
      <c r="L27" s="269">
        <v>2</v>
      </c>
      <c r="M27" s="266" t="s">
        <v>130</v>
      </c>
      <c r="N27" s="267" t="s">
        <v>130</v>
      </c>
      <c r="O27" s="268" t="s">
        <v>130</v>
      </c>
      <c r="P27" s="269">
        <v>3</v>
      </c>
      <c r="Q27" s="266" t="s">
        <v>130</v>
      </c>
      <c r="R27" s="267" t="s">
        <v>130</v>
      </c>
      <c r="S27" s="268" t="s">
        <v>130</v>
      </c>
      <c r="T27" s="269">
        <v>3</v>
      </c>
      <c r="U27" s="266"/>
      <c r="V27" s="267" t="s">
        <v>130</v>
      </c>
      <c r="W27" s="268" t="s">
        <v>130</v>
      </c>
      <c r="X27" s="269">
        <v>2</v>
      </c>
    </row>
    <row r="28" spans="2:24" ht="28.5" customHeight="1">
      <c r="B28" s="709"/>
      <c r="C28" s="710" t="s">
        <v>509</v>
      </c>
      <c r="D28" s="50"/>
      <c r="E28" s="49" t="s">
        <v>106</v>
      </c>
      <c r="F28" s="49" t="s">
        <v>141</v>
      </c>
      <c r="G28" s="269">
        <v>12</v>
      </c>
      <c r="H28" s="703" t="s">
        <v>105</v>
      </c>
      <c r="I28" s="267" t="s">
        <v>130</v>
      </c>
      <c r="J28" s="267" t="s">
        <v>130</v>
      </c>
      <c r="K28" s="267" t="s">
        <v>130</v>
      </c>
      <c r="L28" s="267">
        <v>3</v>
      </c>
      <c r="M28" s="267" t="s">
        <v>130</v>
      </c>
      <c r="N28" s="267" t="s">
        <v>130</v>
      </c>
      <c r="O28" s="267" t="s">
        <v>130</v>
      </c>
      <c r="P28" s="267">
        <v>3</v>
      </c>
      <c r="Q28" s="267" t="s">
        <v>130</v>
      </c>
      <c r="R28" s="267" t="s">
        <v>130</v>
      </c>
      <c r="S28" s="267" t="s">
        <v>130</v>
      </c>
      <c r="T28" s="267">
        <v>3</v>
      </c>
      <c r="U28" s="267" t="s">
        <v>130</v>
      </c>
      <c r="V28" s="267" t="s">
        <v>130</v>
      </c>
      <c r="W28" s="267" t="s">
        <v>130</v>
      </c>
      <c r="X28" s="267"/>
    </row>
    <row r="29" spans="2:24" ht="68.25" customHeight="1">
      <c r="B29" s="10"/>
      <c r="C29" s="423" t="s">
        <v>510</v>
      </c>
      <c r="D29" s="50"/>
      <c r="E29" s="49"/>
      <c r="F29" s="49"/>
      <c r="G29" s="265"/>
      <c r="H29" s="265"/>
      <c r="I29" s="501"/>
      <c r="J29" s="502"/>
      <c r="K29" s="503"/>
      <c r="L29" s="269"/>
      <c r="M29" s="501"/>
      <c r="N29" s="502"/>
      <c r="O29" s="503"/>
      <c r="P29" s="513"/>
      <c r="Q29" s="501"/>
      <c r="R29" s="502"/>
      <c r="S29" s="503"/>
      <c r="T29" s="513"/>
      <c r="U29" s="501"/>
      <c r="V29" s="502"/>
      <c r="W29" s="503"/>
      <c r="X29" s="513"/>
    </row>
    <row r="30" spans="2:24" ht="45" customHeight="1">
      <c r="B30" s="2"/>
      <c r="C30" s="116" t="s">
        <v>511</v>
      </c>
      <c r="D30" s="50"/>
      <c r="E30" s="53" t="s">
        <v>128</v>
      </c>
      <c r="F30" s="422" t="s">
        <v>141</v>
      </c>
      <c r="G30" s="512" t="s">
        <v>138</v>
      </c>
      <c r="H30" s="512" t="s">
        <v>105</v>
      </c>
      <c r="I30" s="501" t="s">
        <v>130</v>
      </c>
      <c r="J30" s="502" t="s">
        <v>130</v>
      </c>
      <c r="K30" s="503" t="s">
        <v>130</v>
      </c>
      <c r="L30" s="513"/>
      <c r="M30" s="501" t="s">
        <v>130</v>
      </c>
      <c r="N30" s="502" t="s">
        <v>130</v>
      </c>
      <c r="O30" s="503" t="s">
        <v>130</v>
      </c>
      <c r="P30" s="513"/>
      <c r="Q30" s="501" t="s">
        <v>130</v>
      </c>
      <c r="R30" s="502" t="s">
        <v>130</v>
      </c>
      <c r="S30" s="503" t="s">
        <v>130</v>
      </c>
      <c r="T30" s="513"/>
      <c r="U30" s="501" t="s">
        <v>130</v>
      </c>
      <c r="V30" s="502" t="s">
        <v>130</v>
      </c>
      <c r="W30" s="503" t="s">
        <v>130</v>
      </c>
      <c r="X30" s="513"/>
    </row>
    <row r="31" spans="2:24" ht="28.5" customHeight="1">
      <c r="B31" s="54"/>
      <c r="C31" s="115" t="s">
        <v>512</v>
      </c>
      <c r="D31" s="50"/>
      <c r="E31" s="49" t="s">
        <v>106</v>
      </c>
      <c r="F31" s="49" t="s">
        <v>141</v>
      </c>
      <c r="G31" s="269">
        <v>12</v>
      </c>
      <c r="H31" s="703" t="s">
        <v>105</v>
      </c>
      <c r="I31" s="267" t="s">
        <v>130</v>
      </c>
      <c r="J31" s="267" t="s">
        <v>130</v>
      </c>
      <c r="K31" s="267" t="s">
        <v>130</v>
      </c>
      <c r="L31" s="711">
        <v>3</v>
      </c>
      <c r="M31" s="267" t="s">
        <v>130</v>
      </c>
      <c r="N31" s="267" t="s">
        <v>130</v>
      </c>
      <c r="O31" s="267" t="s">
        <v>130</v>
      </c>
      <c r="P31" s="267">
        <v>3</v>
      </c>
      <c r="Q31" s="267" t="s">
        <v>130</v>
      </c>
      <c r="R31" s="267" t="s">
        <v>130</v>
      </c>
      <c r="S31" s="267" t="s">
        <v>130</v>
      </c>
      <c r="T31" s="267">
        <v>3</v>
      </c>
      <c r="U31" s="267" t="s">
        <v>130</v>
      </c>
      <c r="V31" s="267" t="s">
        <v>130</v>
      </c>
      <c r="W31" s="267" t="s">
        <v>130</v>
      </c>
      <c r="X31" s="267">
        <v>3</v>
      </c>
    </row>
    <row r="32" spans="2:24" ht="59.25" customHeight="1">
      <c r="B32" s="54"/>
      <c r="C32" s="423" t="s">
        <v>513</v>
      </c>
      <c r="D32" s="50"/>
      <c r="E32" s="49"/>
      <c r="F32" s="49"/>
      <c r="G32" s="265"/>
      <c r="H32" s="265"/>
      <c r="I32" s="501"/>
      <c r="J32" s="502"/>
      <c r="K32" s="503"/>
      <c r="L32" s="269"/>
      <c r="M32" s="501"/>
      <c r="N32" s="502"/>
      <c r="O32" s="503"/>
      <c r="P32" s="513"/>
      <c r="Q32" s="501"/>
      <c r="R32" s="502"/>
      <c r="S32" s="503"/>
      <c r="T32" s="513"/>
      <c r="U32" s="501"/>
      <c r="V32" s="502"/>
      <c r="W32" s="503"/>
      <c r="X32" s="513"/>
    </row>
    <row r="33" spans="2:24" ht="31.5" customHeight="1">
      <c r="B33" s="7"/>
      <c r="C33" s="115" t="s">
        <v>514</v>
      </c>
      <c r="D33" s="50"/>
      <c r="E33" s="167" t="s">
        <v>128</v>
      </c>
      <c r="F33" s="53" t="s">
        <v>141</v>
      </c>
      <c r="G33" s="505">
        <v>13500</v>
      </c>
      <c r="H33" s="512" t="s">
        <v>105</v>
      </c>
      <c r="I33" s="501" t="s">
        <v>130</v>
      </c>
      <c r="J33" s="502" t="s">
        <v>130</v>
      </c>
      <c r="K33" s="503" t="s">
        <v>130</v>
      </c>
      <c r="L33" s="513">
        <v>3200</v>
      </c>
      <c r="M33" s="501" t="s">
        <v>130</v>
      </c>
      <c r="N33" s="502" t="s">
        <v>130</v>
      </c>
      <c r="O33" s="503" t="s">
        <v>130</v>
      </c>
      <c r="P33" s="513">
        <v>3500</v>
      </c>
      <c r="Q33" s="501" t="s">
        <v>130</v>
      </c>
      <c r="R33" s="502" t="s">
        <v>130</v>
      </c>
      <c r="S33" s="503" t="s">
        <v>130</v>
      </c>
      <c r="T33" s="513">
        <v>3600</v>
      </c>
      <c r="U33" s="501" t="s">
        <v>130</v>
      </c>
      <c r="V33" s="502" t="s">
        <v>130</v>
      </c>
      <c r="W33" s="503" t="s">
        <v>130</v>
      </c>
      <c r="X33" s="513">
        <v>3200</v>
      </c>
    </row>
    <row r="34" spans="2:24" ht="33" customHeight="1">
      <c r="B34" s="100"/>
      <c r="C34" s="116" t="s">
        <v>515</v>
      </c>
      <c r="D34" s="50"/>
      <c r="E34" s="49" t="s">
        <v>106</v>
      </c>
      <c r="F34" s="49" t="s">
        <v>141</v>
      </c>
      <c r="G34" s="269">
        <v>12</v>
      </c>
      <c r="H34" s="265" t="s">
        <v>105</v>
      </c>
      <c r="I34" s="506" t="s">
        <v>130</v>
      </c>
      <c r="J34" s="507" t="s">
        <v>130</v>
      </c>
      <c r="K34" s="508" t="s">
        <v>130</v>
      </c>
      <c r="L34" s="509">
        <v>3</v>
      </c>
      <c r="M34" s="506" t="s">
        <v>130</v>
      </c>
      <c r="N34" s="507" t="s">
        <v>130</v>
      </c>
      <c r="O34" s="508" t="s">
        <v>130</v>
      </c>
      <c r="P34" s="509">
        <v>3</v>
      </c>
      <c r="Q34" s="506" t="s">
        <v>130</v>
      </c>
      <c r="R34" s="507" t="s">
        <v>130</v>
      </c>
      <c r="S34" s="508" t="s">
        <v>130</v>
      </c>
      <c r="T34" s="509">
        <v>3</v>
      </c>
      <c r="U34" s="506" t="s">
        <v>130</v>
      </c>
      <c r="V34" s="507" t="s">
        <v>130</v>
      </c>
      <c r="W34" s="508" t="s">
        <v>130</v>
      </c>
      <c r="X34" s="509">
        <v>3</v>
      </c>
    </row>
    <row r="35" spans="2:24" ht="44.25" customHeight="1">
      <c r="B35" s="7"/>
      <c r="C35" s="116" t="s">
        <v>516</v>
      </c>
      <c r="D35" s="50"/>
      <c r="E35" s="49" t="s">
        <v>106</v>
      </c>
      <c r="F35" s="49" t="s">
        <v>12</v>
      </c>
      <c r="G35" s="515">
        <v>12</v>
      </c>
      <c r="H35" s="265" t="s">
        <v>105</v>
      </c>
      <c r="I35" s="266" t="s">
        <v>130</v>
      </c>
      <c r="J35" s="267" t="s">
        <v>130</v>
      </c>
      <c r="K35" s="268" t="s">
        <v>130</v>
      </c>
      <c r="L35" s="269">
        <v>3</v>
      </c>
      <c r="M35" s="266" t="s">
        <v>130</v>
      </c>
      <c r="N35" s="267" t="s">
        <v>130</v>
      </c>
      <c r="O35" s="268" t="s">
        <v>130</v>
      </c>
      <c r="P35" s="269">
        <v>3</v>
      </c>
      <c r="Q35" s="266" t="s">
        <v>130</v>
      </c>
      <c r="R35" s="267" t="s">
        <v>130</v>
      </c>
      <c r="S35" s="268" t="s">
        <v>130</v>
      </c>
      <c r="T35" s="269">
        <v>3</v>
      </c>
      <c r="U35" s="266" t="s">
        <v>130</v>
      </c>
      <c r="V35" s="267" t="s">
        <v>130</v>
      </c>
      <c r="W35" s="268" t="s">
        <v>130</v>
      </c>
      <c r="X35" s="269">
        <v>3</v>
      </c>
    </row>
    <row r="36" spans="2:24" ht="71.25" customHeight="1">
      <c r="B36" s="7"/>
      <c r="C36" s="424" t="s">
        <v>517</v>
      </c>
      <c r="D36" s="50"/>
      <c r="E36" s="49"/>
      <c r="F36" s="49"/>
      <c r="G36" s="265"/>
      <c r="H36" s="265"/>
      <c r="I36" s="501"/>
      <c r="J36" s="502"/>
      <c r="K36" s="503"/>
      <c r="L36" s="269"/>
      <c r="M36" s="501"/>
      <c r="N36" s="502"/>
      <c r="O36" s="503"/>
      <c r="P36" s="269"/>
      <c r="Q36" s="501"/>
      <c r="R36" s="502"/>
      <c r="S36" s="503"/>
      <c r="T36" s="269"/>
      <c r="U36" s="501"/>
      <c r="V36" s="502"/>
      <c r="W36" s="503"/>
      <c r="X36" s="269"/>
    </row>
    <row r="37" spans="2:24" ht="53.25" customHeight="1">
      <c r="B37" s="127"/>
      <c r="C37" s="115" t="s">
        <v>518</v>
      </c>
      <c r="D37" s="50"/>
      <c r="E37" s="49" t="s">
        <v>128</v>
      </c>
      <c r="F37" s="49" t="s">
        <v>141</v>
      </c>
      <c r="G37" s="265" t="s">
        <v>138</v>
      </c>
      <c r="H37" s="265" t="s">
        <v>105</v>
      </c>
      <c r="I37" s="269" t="s">
        <v>130</v>
      </c>
      <c r="J37" s="269" t="s">
        <v>130</v>
      </c>
      <c r="K37" s="269" t="s">
        <v>130</v>
      </c>
      <c r="L37" s="269"/>
      <c r="M37" s="269" t="s">
        <v>130</v>
      </c>
      <c r="N37" s="269" t="s">
        <v>130</v>
      </c>
      <c r="O37" s="269" t="s">
        <v>130</v>
      </c>
      <c r="P37" s="269"/>
      <c r="Q37" s="269" t="s">
        <v>130</v>
      </c>
      <c r="R37" s="269" t="s">
        <v>130</v>
      </c>
      <c r="S37" s="269" t="s">
        <v>130</v>
      </c>
      <c r="T37" s="269"/>
      <c r="U37" s="269" t="s">
        <v>130</v>
      </c>
      <c r="V37" s="269" t="s">
        <v>130</v>
      </c>
      <c r="W37" s="269" t="s">
        <v>130</v>
      </c>
      <c r="X37" s="269"/>
    </row>
    <row r="38" spans="2:24" ht="78.75" customHeight="1">
      <c r="B38" s="127"/>
      <c r="C38" s="116" t="s">
        <v>519</v>
      </c>
      <c r="D38" s="50"/>
      <c r="E38" s="49" t="s">
        <v>128</v>
      </c>
      <c r="F38" s="49" t="s">
        <v>141</v>
      </c>
      <c r="G38" s="265" t="s">
        <v>138</v>
      </c>
      <c r="H38" s="265" t="s">
        <v>105</v>
      </c>
      <c r="I38" s="269" t="s">
        <v>130</v>
      </c>
      <c r="J38" s="269" t="s">
        <v>130</v>
      </c>
      <c r="K38" s="269" t="s">
        <v>130</v>
      </c>
      <c r="L38" s="269"/>
      <c r="M38" s="269" t="s">
        <v>130</v>
      </c>
      <c r="N38" s="269" t="s">
        <v>130</v>
      </c>
      <c r="O38" s="269" t="s">
        <v>130</v>
      </c>
      <c r="P38" s="269"/>
      <c r="Q38" s="269" t="s">
        <v>130</v>
      </c>
      <c r="R38" s="269" t="s">
        <v>130</v>
      </c>
      <c r="S38" s="269" t="s">
        <v>130</v>
      </c>
      <c r="T38" s="269"/>
      <c r="U38" s="269" t="s">
        <v>130</v>
      </c>
      <c r="V38" s="269" t="s">
        <v>130</v>
      </c>
      <c r="W38" s="269" t="s">
        <v>130</v>
      </c>
      <c r="X38" s="269"/>
    </row>
    <row r="39" spans="2:24" ht="42" customHeight="1">
      <c r="B39" s="127"/>
      <c r="C39" s="712" t="s">
        <v>520</v>
      </c>
      <c r="D39" s="50"/>
      <c r="E39" s="49" t="s">
        <v>106</v>
      </c>
      <c r="F39" s="49" t="s">
        <v>12</v>
      </c>
      <c r="G39" s="515">
        <v>850</v>
      </c>
      <c r="H39" s="265" t="s">
        <v>105</v>
      </c>
      <c r="I39" s="266" t="s">
        <v>130</v>
      </c>
      <c r="J39" s="267" t="s">
        <v>130</v>
      </c>
      <c r="K39" s="268" t="s">
        <v>130</v>
      </c>
      <c r="L39" s="269">
        <v>250</v>
      </c>
      <c r="M39" s="266" t="s">
        <v>130</v>
      </c>
      <c r="N39" s="267" t="s">
        <v>130</v>
      </c>
      <c r="O39" s="268" t="s">
        <v>130</v>
      </c>
      <c r="P39" s="269">
        <v>150</v>
      </c>
      <c r="Q39" s="266" t="s">
        <v>130</v>
      </c>
      <c r="R39" s="267" t="s">
        <v>130</v>
      </c>
      <c r="S39" s="268" t="s">
        <v>130</v>
      </c>
      <c r="T39" s="269">
        <v>300</v>
      </c>
      <c r="U39" s="266" t="s">
        <v>130</v>
      </c>
      <c r="V39" s="267" t="s">
        <v>130</v>
      </c>
      <c r="W39" s="268" t="s">
        <v>130</v>
      </c>
      <c r="X39" s="269">
        <v>150</v>
      </c>
    </row>
    <row r="40" spans="2:24" ht="38.25">
      <c r="B40" s="713"/>
      <c r="C40" s="600" t="s">
        <v>521</v>
      </c>
      <c r="D40" s="714"/>
      <c r="E40" s="49"/>
      <c r="F40" s="49"/>
      <c r="G40" s="515"/>
      <c r="H40" s="265"/>
      <c r="I40" s="266"/>
      <c r="J40" s="267"/>
      <c r="K40" s="268"/>
      <c r="L40" s="269"/>
      <c r="M40" s="266"/>
      <c r="N40" s="267"/>
      <c r="O40" s="268"/>
      <c r="P40" s="269"/>
      <c r="Q40" s="266"/>
      <c r="R40" s="267"/>
      <c r="S40" s="268"/>
      <c r="T40" s="269"/>
      <c r="U40" s="266"/>
      <c r="V40" s="267"/>
      <c r="W40" s="268"/>
      <c r="X40" s="269"/>
    </row>
    <row r="41" spans="2:24" ht="54.75" customHeight="1">
      <c r="B41" s="426"/>
      <c r="C41" s="401" t="s">
        <v>522</v>
      </c>
      <c r="D41" s="50"/>
      <c r="E41" s="49" t="s">
        <v>265</v>
      </c>
      <c r="F41" s="49" t="s">
        <v>12</v>
      </c>
      <c r="G41" s="515" t="s">
        <v>138</v>
      </c>
      <c r="H41" s="265" t="s">
        <v>105</v>
      </c>
      <c r="I41" s="266" t="s">
        <v>130</v>
      </c>
      <c r="J41" s="267" t="s">
        <v>130</v>
      </c>
      <c r="K41" s="268" t="s">
        <v>130</v>
      </c>
      <c r="L41" s="515" t="s">
        <v>138</v>
      </c>
      <c r="M41" s="266" t="s">
        <v>130</v>
      </c>
      <c r="N41" s="267" t="s">
        <v>130</v>
      </c>
      <c r="O41" s="268" t="s">
        <v>130</v>
      </c>
      <c r="P41" s="515" t="s">
        <v>138</v>
      </c>
      <c r="Q41" s="266" t="s">
        <v>130</v>
      </c>
      <c r="R41" s="267" t="s">
        <v>130</v>
      </c>
      <c r="S41" s="268" t="s">
        <v>130</v>
      </c>
      <c r="T41" s="515" t="s">
        <v>138</v>
      </c>
      <c r="U41" s="266" t="s">
        <v>130</v>
      </c>
      <c r="V41" s="267" t="s">
        <v>130</v>
      </c>
      <c r="W41" s="268" t="s">
        <v>130</v>
      </c>
      <c r="X41" s="515" t="s">
        <v>138</v>
      </c>
    </row>
    <row r="42" spans="2:24" ht="48" customHeight="1">
      <c r="B42" s="426"/>
      <c r="C42" s="235" t="s">
        <v>523</v>
      </c>
      <c r="D42" s="50"/>
      <c r="E42" s="49" t="s">
        <v>265</v>
      </c>
      <c r="F42" s="49" t="s">
        <v>12</v>
      </c>
      <c r="G42" s="515" t="s">
        <v>138</v>
      </c>
      <c r="H42" s="265" t="s">
        <v>105</v>
      </c>
      <c r="I42" s="266" t="s">
        <v>130</v>
      </c>
      <c r="J42" s="267" t="s">
        <v>130</v>
      </c>
      <c r="K42" s="268" t="s">
        <v>130</v>
      </c>
      <c r="L42" s="515" t="s">
        <v>138</v>
      </c>
      <c r="M42" s="266" t="s">
        <v>130</v>
      </c>
      <c r="N42" s="267" t="s">
        <v>130</v>
      </c>
      <c r="O42" s="268" t="s">
        <v>130</v>
      </c>
      <c r="P42" s="515" t="s">
        <v>138</v>
      </c>
      <c r="Q42" s="266" t="s">
        <v>130</v>
      </c>
      <c r="R42" s="267" t="s">
        <v>130</v>
      </c>
      <c r="S42" s="268" t="s">
        <v>130</v>
      </c>
      <c r="T42" s="515" t="s">
        <v>138</v>
      </c>
      <c r="U42" s="266" t="s">
        <v>130</v>
      </c>
      <c r="V42" s="267" t="s">
        <v>130</v>
      </c>
      <c r="W42" s="268" t="s">
        <v>130</v>
      </c>
      <c r="X42" s="515" t="s">
        <v>138</v>
      </c>
    </row>
    <row r="43" spans="2:24" ht="48" customHeight="1">
      <c r="B43" s="426"/>
      <c r="C43" s="235" t="s">
        <v>524</v>
      </c>
      <c r="D43" s="50"/>
      <c r="E43" s="49" t="s">
        <v>106</v>
      </c>
      <c r="F43" s="49" t="s">
        <v>141</v>
      </c>
      <c r="G43" s="265">
        <v>12</v>
      </c>
      <c r="H43" s="265" t="s">
        <v>105</v>
      </c>
      <c r="I43" s="501" t="s">
        <v>130</v>
      </c>
      <c r="J43" s="502" t="s">
        <v>130</v>
      </c>
      <c r="K43" s="503" t="s">
        <v>130</v>
      </c>
      <c r="L43" s="269">
        <v>3</v>
      </c>
      <c r="M43" s="501" t="s">
        <v>130</v>
      </c>
      <c r="N43" s="502" t="s">
        <v>130</v>
      </c>
      <c r="O43" s="503" t="s">
        <v>130</v>
      </c>
      <c r="P43" s="269">
        <v>3</v>
      </c>
      <c r="Q43" s="501" t="s">
        <v>130</v>
      </c>
      <c r="R43" s="502" t="s">
        <v>130</v>
      </c>
      <c r="S43" s="503" t="s">
        <v>130</v>
      </c>
      <c r="T43" s="269">
        <v>3</v>
      </c>
      <c r="U43" s="501" t="s">
        <v>130</v>
      </c>
      <c r="V43" s="502" t="s">
        <v>130</v>
      </c>
      <c r="W43" s="503" t="s">
        <v>130</v>
      </c>
      <c r="X43" s="269">
        <v>3</v>
      </c>
    </row>
    <row r="44" spans="2:24" ht="65.25" customHeight="1">
      <c r="B44" s="120" t="s">
        <v>266</v>
      </c>
      <c r="C44" s="371" t="s">
        <v>267</v>
      </c>
      <c r="D44" s="50"/>
      <c r="E44" s="49"/>
      <c r="F44" s="49"/>
      <c r="G44" s="265"/>
      <c r="H44" s="265"/>
      <c r="I44" s="501"/>
      <c r="J44" s="502"/>
      <c r="K44" s="503"/>
      <c r="L44" s="269"/>
      <c r="M44" s="501"/>
      <c r="N44" s="502"/>
      <c r="O44" s="503"/>
      <c r="P44" s="269"/>
      <c r="Q44" s="501"/>
      <c r="R44" s="502"/>
      <c r="S44" s="503"/>
      <c r="T44" s="269"/>
      <c r="U44" s="501"/>
      <c r="V44" s="502"/>
      <c r="W44" s="503"/>
      <c r="X44" s="269"/>
    </row>
    <row r="45" spans="2:24" ht="76.5">
      <c r="B45" s="2"/>
      <c r="C45" s="115" t="s">
        <v>268</v>
      </c>
      <c r="D45" s="50"/>
      <c r="E45" s="159" t="s">
        <v>128</v>
      </c>
      <c r="F45" s="49"/>
      <c r="G45" s="269">
        <v>10</v>
      </c>
      <c r="H45" s="265" t="s">
        <v>105</v>
      </c>
      <c r="I45" s="266" t="s">
        <v>130</v>
      </c>
      <c r="J45" s="267" t="s">
        <v>130</v>
      </c>
      <c r="K45" s="268" t="s">
        <v>130</v>
      </c>
      <c r="L45" s="269">
        <v>2</v>
      </c>
      <c r="M45" s="266" t="s">
        <v>130</v>
      </c>
      <c r="N45" s="267" t="s">
        <v>130</v>
      </c>
      <c r="O45" s="268" t="s">
        <v>130</v>
      </c>
      <c r="P45" s="269">
        <v>4</v>
      </c>
      <c r="Q45" s="266" t="s">
        <v>130</v>
      </c>
      <c r="R45" s="267" t="s">
        <v>130</v>
      </c>
      <c r="S45" s="268" t="s">
        <v>130</v>
      </c>
      <c r="T45" s="269">
        <v>3</v>
      </c>
      <c r="U45" s="266" t="s">
        <v>130</v>
      </c>
      <c r="V45" s="267" t="s">
        <v>130</v>
      </c>
      <c r="W45" s="268" t="s">
        <v>130</v>
      </c>
      <c r="X45" s="269">
        <v>1</v>
      </c>
    </row>
    <row r="46" spans="2:24" ht="65.25" customHeight="1">
      <c r="B46" s="2"/>
      <c r="C46" s="115" t="s">
        <v>269</v>
      </c>
      <c r="D46" s="50"/>
      <c r="E46" s="49" t="s">
        <v>106</v>
      </c>
      <c r="F46" s="49" t="s">
        <v>141</v>
      </c>
      <c r="G46" s="269">
        <v>30</v>
      </c>
      <c r="H46" s="265" t="s">
        <v>105</v>
      </c>
      <c r="I46" s="506" t="s">
        <v>130</v>
      </c>
      <c r="J46" s="507" t="s">
        <v>130</v>
      </c>
      <c r="K46" s="508" t="s">
        <v>130</v>
      </c>
      <c r="L46" s="509">
        <v>7</v>
      </c>
      <c r="M46" s="506" t="s">
        <v>130</v>
      </c>
      <c r="N46" s="507" t="s">
        <v>130</v>
      </c>
      <c r="O46" s="508" t="s">
        <v>130</v>
      </c>
      <c r="P46" s="509">
        <v>12</v>
      </c>
      <c r="Q46" s="506" t="s">
        <v>130</v>
      </c>
      <c r="R46" s="507" t="s">
        <v>130</v>
      </c>
      <c r="S46" s="508" t="s">
        <v>130</v>
      </c>
      <c r="T46" s="509">
        <v>6</v>
      </c>
      <c r="U46" s="506" t="s">
        <v>130</v>
      </c>
      <c r="V46" s="507" t="s">
        <v>130</v>
      </c>
      <c r="W46" s="508" t="s">
        <v>130</v>
      </c>
      <c r="X46" s="509">
        <v>5</v>
      </c>
    </row>
    <row r="47" spans="2:24" s="727" customFormat="1" ht="32.25" customHeight="1">
      <c r="B47" s="287"/>
      <c r="C47" s="352" t="s">
        <v>525</v>
      </c>
      <c r="D47" s="715"/>
      <c r="E47" s="49" t="s">
        <v>106</v>
      </c>
      <c r="F47" s="49" t="s">
        <v>141</v>
      </c>
      <c r="G47" s="265" t="s">
        <v>138</v>
      </c>
      <c r="H47" s="696" t="s">
        <v>105</v>
      </c>
      <c r="I47" s="267"/>
      <c r="J47" s="267"/>
      <c r="K47" s="267"/>
      <c r="L47" s="547"/>
      <c r="M47" s="267" t="s">
        <v>130</v>
      </c>
      <c r="N47" s="267" t="s">
        <v>130</v>
      </c>
      <c r="O47" s="267" t="s">
        <v>130</v>
      </c>
      <c r="P47" s="547"/>
      <c r="Q47" s="267" t="s">
        <v>130</v>
      </c>
      <c r="R47" s="267" t="s">
        <v>130</v>
      </c>
      <c r="S47" s="267" t="s">
        <v>130</v>
      </c>
      <c r="T47" s="547"/>
      <c r="U47" s="267" t="s">
        <v>130</v>
      </c>
      <c r="V47" s="267" t="s">
        <v>130</v>
      </c>
      <c r="W47" s="267" t="s">
        <v>130</v>
      </c>
      <c r="X47" s="721"/>
    </row>
    <row r="48" spans="2:24" ht="63.75" customHeight="1">
      <c r="B48" s="421" t="s">
        <v>270</v>
      </c>
      <c r="C48" s="443" t="s">
        <v>531</v>
      </c>
      <c r="D48" s="50"/>
      <c r="E48" s="49"/>
      <c r="F48" s="49"/>
      <c r="G48" s="269"/>
      <c r="H48" s="265"/>
      <c r="I48" s="506"/>
      <c r="J48" s="507"/>
      <c r="K48" s="508"/>
      <c r="L48" s="509"/>
      <c r="M48" s="506"/>
      <c r="N48" s="507"/>
      <c r="O48" s="508"/>
      <c r="P48" s="509"/>
      <c r="Q48" s="506"/>
      <c r="R48" s="507"/>
      <c r="S48" s="508"/>
      <c r="T48" s="509"/>
      <c r="U48" s="506"/>
      <c r="V48" s="507"/>
      <c r="W48" s="508"/>
      <c r="X48" s="509"/>
    </row>
    <row r="49" spans="2:24" ht="26.25" customHeight="1">
      <c r="B49" s="427"/>
      <c r="C49" s="68" t="s">
        <v>271</v>
      </c>
      <c r="D49" s="50"/>
      <c r="E49" s="49" t="s">
        <v>128</v>
      </c>
      <c r="F49" s="49" t="s">
        <v>144</v>
      </c>
      <c r="G49" s="269">
        <v>50</v>
      </c>
      <c r="H49" s="265" t="s">
        <v>105</v>
      </c>
      <c r="I49" s="506" t="s">
        <v>130</v>
      </c>
      <c r="J49" s="507" t="s">
        <v>130</v>
      </c>
      <c r="K49" s="508" t="s">
        <v>130</v>
      </c>
      <c r="L49" s="509">
        <v>10</v>
      </c>
      <c r="M49" s="506" t="s">
        <v>130</v>
      </c>
      <c r="N49" s="507" t="s">
        <v>130</v>
      </c>
      <c r="O49" s="508" t="s">
        <v>130</v>
      </c>
      <c r="P49" s="509">
        <v>15</v>
      </c>
      <c r="Q49" s="506" t="s">
        <v>130</v>
      </c>
      <c r="R49" s="507" t="s">
        <v>130</v>
      </c>
      <c r="S49" s="508" t="s">
        <v>130</v>
      </c>
      <c r="T49" s="509">
        <v>20</v>
      </c>
      <c r="U49" s="506" t="s">
        <v>130</v>
      </c>
      <c r="V49" s="507" t="s">
        <v>130</v>
      </c>
      <c r="W49" s="508" t="s">
        <v>130</v>
      </c>
      <c r="X49" s="509">
        <v>5</v>
      </c>
    </row>
    <row r="50" spans="2:24" ht="41.25" customHeight="1">
      <c r="B50" s="427"/>
      <c r="C50" s="398" t="s">
        <v>532</v>
      </c>
      <c r="D50" s="50"/>
      <c r="E50" s="49" t="s">
        <v>128</v>
      </c>
      <c r="F50" s="49" t="s">
        <v>146</v>
      </c>
      <c r="G50" s="269">
        <v>6</v>
      </c>
      <c r="H50" s="265" t="s">
        <v>105</v>
      </c>
      <c r="I50" s="506" t="s">
        <v>130</v>
      </c>
      <c r="J50" s="507" t="s">
        <v>130</v>
      </c>
      <c r="K50" s="508" t="s">
        <v>130</v>
      </c>
      <c r="L50" s="509">
        <v>0</v>
      </c>
      <c r="M50" s="506" t="s">
        <v>130</v>
      </c>
      <c r="N50" s="507" t="s">
        <v>130</v>
      </c>
      <c r="O50" s="508" t="s">
        <v>130</v>
      </c>
      <c r="P50" s="509">
        <v>3</v>
      </c>
      <c r="Q50" s="506" t="s">
        <v>130</v>
      </c>
      <c r="R50" s="507" t="s">
        <v>130</v>
      </c>
      <c r="S50" s="508" t="s">
        <v>130</v>
      </c>
      <c r="T50" s="509">
        <v>3</v>
      </c>
      <c r="U50" s="506" t="s">
        <v>130</v>
      </c>
      <c r="V50" s="507" t="s">
        <v>130</v>
      </c>
      <c r="W50" s="508" t="s">
        <v>130</v>
      </c>
      <c r="X50" s="509">
        <v>0</v>
      </c>
    </row>
    <row r="51" spans="2:24" s="726" customFormat="1" ht="42.75" customHeight="1">
      <c r="B51" s="440"/>
      <c r="C51" s="423" t="s">
        <v>272</v>
      </c>
      <c r="D51" s="438"/>
      <c r="E51" s="439"/>
      <c r="F51" s="439"/>
      <c r="G51" s="516"/>
      <c r="H51" s="517"/>
      <c r="I51" s="518"/>
      <c r="J51" s="519"/>
      <c r="K51" s="520"/>
      <c r="L51" s="521"/>
      <c r="M51" s="518"/>
      <c r="N51" s="519"/>
      <c r="O51" s="520"/>
      <c r="P51" s="521"/>
      <c r="Q51" s="518"/>
      <c r="R51" s="519"/>
      <c r="S51" s="520"/>
      <c r="T51" s="521"/>
      <c r="U51" s="518"/>
      <c r="V51" s="519"/>
      <c r="W51" s="520"/>
      <c r="X51" s="521"/>
    </row>
    <row r="52" spans="2:25" ht="57.75" customHeight="1">
      <c r="B52" s="716"/>
      <c r="C52" s="115" t="s">
        <v>273</v>
      </c>
      <c r="D52" s="50"/>
      <c r="E52" s="168" t="s">
        <v>128</v>
      </c>
      <c r="F52" s="56" t="s">
        <v>146</v>
      </c>
      <c r="G52" s="509">
        <v>8</v>
      </c>
      <c r="H52" s="511" t="s">
        <v>105</v>
      </c>
      <c r="I52" s="506" t="s">
        <v>130</v>
      </c>
      <c r="J52" s="507" t="s">
        <v>130</v>
      </c>
      <c r="K52" s="508" t="s">
        <v>130</v>
      </c>
      <c r="L52" s="509">
        <v>2</v>
      </c>
      <c r="M52" s="506" t="s">
        <v>130</v>
      </c>
      <c r="N52" s="507" t="s">
        <v>130</v>
      </c>
      <c r="O52" s="508" t="s">
        <v>130</v>
      </c>
      <c r="P52" s="509">
        <v>4</v>
      </c>
      <c r="Q52" s="506" t="s">
        <v>130</v>
      </c>
      <c r="R52" s="507" t="s">
        <v>130</v>
      </c>
      <c r="S52" s="508" t="s">
        <v>130</v>
      </c>
      <c r="T52" s="509">
        <v>2</v>
      </c>
      <c r="U52" s="506" t="s">
        <v>130</v>
      </c>
      <c r="V52" s="507" t="s">
        <v>130</v>
      </c>
      <c r="W52" s="508" t="s">
        <v>130</v>
      </c>
      <c r="X52" s="509">
        <v>0</v>
      </c>
      <c r="Y52" s="728"/>
    </row>
    <row r="53" spans="2:25" ht="52.5" customHeight="1">
      <c r="B53" s="717"/>
      <c r="C53" s="115" t="s">
        <v>274</v>
      </c>
      <c r="D53" s="50"/>
      <c r="E53" s="168" t="s">
        <v>128</v>
      </c>
      <c r="F53" s="56" t="s">
        <v>146</v>
      </c>
      <c r="G53" s="509">
        <v>12</v>
      </c>
      <c r="H53" s="511" t="s">
        <v>105</v>
      </c>
      <c r="I53" s="506" t="s">
        <v>130</v>
      </c>
      <c r="J53" s="507" t="s">
        <v>130</v>
      </c>
      <c r="K53" s="508" t="s">
        <v>130</v>
      </c>
      <c r="L53" s="509">
        <v>3</v>
      </c>
      <c r="M53" s="506" t="s">
        <v>130</v>
      </c>
      <c r="N53" s="507" t="s">
        <v>130</v>
      </c>
      <c r="O53" s="508" t="s">
        <v>130</v>
      </c>
      <c r="P53" s="509">
        <v>3</v>
      </c>
      <c r="Q53" s="506" t="s">
        <v>130</v>
      </c>
      <c r="R53" s="507" t="s">
        <v>130</v>
      </c>
      <c r="S53" s="508" t="s">
        <v>130</v>
      </c>
      <c r="T53" s="509">
        <v>3</v>
      </c>
      <c r="U53" s="506" t="s">
        <v>130</v>
      </c>
      <c r="V53" s="507" t="s">
        <v>130</v>
      </c>
      <c r="W53" s="508" t="s">
        <v>130</v>
      </c>
      <c r="X53" s="509">
        <v>3</v>
      </c>
      <c r="Y53" s="728"/>
    </row>
    <row r="54" spans="2:24" ht="55.5" customHeight="1">
      <c r="B54" s="718"/>
      <c r="C54" s="115" t="s">
        <v>275</v>
      </c>
      <c r="D54" s="60"/>
      <c r="E54" s="168" t="s">
        <v>128</v>
      </c>
      <c r="F54" s="56" t="s">
        <v>146</v>
      </c>
      <c r="G54" s="509">
        <v>10</v>
      </c>
      <c r="H54" s="511" t="s">
        <v>105</v>
      </c>
      <c r="I54" s="506" t="s">
        <v>130</v>
      </c>
      <c r="J54" s="507" t="s">
        <v>130</v>
      </c>
      <c r="K54" s="508" t="s">
        <v>130</v>
      </c>
      <c r="L54" s="509">
        <v>2</v>
      </c>
      <c r="M54" s="506" t="s">
        <v>130</v>
      </c>
      <c r="N54" s="507" t="s">
        <v>130</v>
      </c>
      <c r="O54" s="508" t="s">
        <v>130</v>
      </c>
      <c r="P54" s="509">
        <v>4</v>
      </c>
      <c r="Q54" s="506" t="s">
        <v>130</v>
      </c>
      <c r="R54" s="507" t="s">
        <v>130</v>
      </c>
      <c r="S54" s="508" t="s">
        <v>130</v>
      </c>
      <c r="T54" s="509">
        <v>3</v>
      </c>
      <c r="U54" s="506" t="s">
        <v>130</v>
      </c>
      <c r="V54" s="507" t="s">
        <v>130</v>
      </c>
      <c r="W54" s="508" t="s">
        <v>130</v>
      </c>
      <c r="X54" s="509">
        <v>1</v>
      </c>
    </row>
    <row r="55" spans="2:24" ht="28.5" customHeight="1">
      <c r="B55" s="719"/>
      <c r="C55" s="68" t="s">
        <v>297</v>
      </c>
      <c r="D55" s="480">
        <v>3839977</v>
      </c>
      <c r="E55" s="168" t="s">
        <v>128</v>
      </c>
      <c r="F55" s="56" t="s">
        <v>146</v>
      </c>
      <c r="G55" s="509">
        <v>12</v>
      </c>
      <c r="H55" s="511" t="s">
        <v>105</v>
      </c>
      <c r="I55" s="506" t="s">
        <v>130</v>
      </c>
      <c r="J55" s="507" t="s">
        <v>130</v>
      </c>
      <c r="K55" s="508" t="s">
        <v>130</v>
      </c>
      <c r="L55" s="509">
        <v>3</v>
      </c>
      <c r="M55" s="506" t="s">
        <v>130</v>
      </c>
      <c r="N55" s="507" t="s">
        <v>130</v>
      </c>
      <c r="O55" s="508" t="s">
        <v>130</v>
      </c>
      <c r="P55" s="509">
        <v>3</v>
      </c>
      <c r="Q55" s="506" t="s">
        <v>130</v>
      </c>
      <c r="R55" s="507" t="s">
        <v>130</v>
      </c>
      <c r="S55" s="508" t="s">
        <v>130</v>
      </c>
      <c r="T55" s="509">
        <v>3</v>
      </c>
      <c r="U55" s="506" t="s">
        <v>130</v>
      </c>
      <c r="V55" s="507" t="s">
        <v>130</v>
      </c>
      <c r="W55" s="508" t="s">
        <v>130</v>
      </c>
      <c r="X55" s="509">
        <v>3</v>
      </c>
    </row>
    <row r="56" spans="2:24" ht="28.5" customHeight="1">
      <c r="B56" s="720"/>
      <c r="C56" s="68" t="s">
        <v>458</v>
      </c>
      <c r="D56" s="480">
        <v>331930</v>
      </c>
      <c r="E56" s="168" t="s">
        <v>128</v>
      </c>
      <c r="F56" s="56" t="s">
        <v>146</v>
      </c>
      <c r="G56" s="509">
        <v>12</v>
      </c>
      <c r="H56" s="511" t="s">
        <v>105</v>
      </c>
      <c r="I56" s="506" t="s">
        <v>130</v>
      </c>
      <c r="J56" s="507" t="s">
        <v>130</v>
      </c>
      <c r="K56" s="508" t="s">
        <v>130</v>
      </c>
      <c r="L56" s="509">
        <v>3</v>
      </c>
      <c r="M56" s="506" t="s">
        <v>130</v>
      </c>
      <c r="N56" s="507" t="s">
        <v>130</v>
      </c>
      <c r="O56" s="508" t="s">
        <v>130</v>
      </c>
      <c r="P56" s="509">
        <v>3</v>
      </c>
      <c r="Q56" s="506" t="s">
        <v>130</v>
      </c>
      <c r="R56" s="507" t="s">
        <v>130</v>
      </c>
      <c r="S56" s="508" t="s">
        <v>130</v>
      </c>
      <c r="T56" s="509">
        <v>3</v>
      </c>
      <c r="U56" s="506" t="s">
        <v>130</v>
      </c>
      <c r="V56" s="507" t="s">
        <v>130</v>
      </c>
      <c r="W56" s="508" t="s">
        <v>130</v>
      </c>
      <c r="X56" s="509">
        <v>3</v>
      </c>
    </row>
    <row r="57" spans="2:24" ht="28.5" customHeight="1">
      <c r="B57" s="720"/>
      <c r="C57" s="68" t="s">
        <v>459</v>
      </c>
      <c r="D57" s="480">
        <v>60000</v>
      </c>
      <c r="E57" s="168" t="s">
        <v>128</v>
      </c>
      <c r="F57" s="56" t="s">
        <v>146</v>
      </c>
      <c r="G57" s="509" t="s">
        <v>457</v>
      </c>
      <c r="H57" s="511" t="s">
        <v>105</v>
      </c>
      <c r="I57" s="506" t="s">
        <v>130</v>
      </c>
      <c r="J57" s="507" t="s">
        <v>130</v>
      </c>
      <c r="K57" s="508" t="s">
        <v>130</v>
      </c>
      <c r="L57" s="509"/>
      <c r="M57" s="506" t="s">
        <v>130</v>
      </c>
      <c r="N57" s="507" t="s">
        <v>130</v>
      </c>
      <c r="O57" s="508" t="s">
        <v>130</v>
      </c>
      <c r="P57" s="509"/>
      <c r="Q57" s="506" t="s">
        <v>130</v>
      </c>
      <c r="R57" s="507" t="s">
        <v>130</v>
      </c>
      <c r="S57" s="508" t="s">
        <v>130</v>
      </c>
      <c r="T57" s="509"/>
      <c r="U57" s="506" t="s">
        <v>130</v>
      </c>
      <c r="V57" s="507" t="s">
        <v>130</v>
      </c>
      <c r="W57" s="508" t="s">
        <v>130</v>
      </c>
      <c r="X57" s="509"/>
    </row>
    <row r="58" spans="2:24" ht="41.25" customHeight="1">
      <c r="B58" s="720"/>
      <c r="C58" s="398" t="s">
        <v>476</v>
      </c>
      <c r="D58" s="480">
        <v>3704548</v>
      </c>
      <c r="E58" s="168" t="s">
        <v>128</v>
      </c>
      <c r="F58" s="56" t="s">
        <v>146</v>
      </c>
      <c r="G58" s="509">
        <v>12</v>
      </c>
      <c r="H58" s="511" t="s">
        <v>105</v>
      </c>
      <c r="I58" s="506" t="s">
        <v>130</v>
      </c>
      <c r="J58" s="507" t="s">
        <v>130</v>
      </c>
      <c r="K58" s="508" t="s">
        <v>130</v>
      </c>
      <c r="L58" s="509">
        <v>3</v>
      </c>
      <c r="M58" s="506" t="s">
        <v>130</v>
      </c>
      <c r="N58" s="507" t="s">
        <v>130</v>
      </c>
      <c r="O58" s="508" t="s">
        <v>130</v>
      </c>
      <c r="P58" s="509">
        <v>3</v>
      </c>
      <c r="Q58" s="506" t="s">
        <v>130</v>
      </c>
      <c r="R58" s="507" t="s">
        <v>130</v>
      </c>
      <c r="S58" s="508" t="s">
        <v>130</v>
      </c>
      <c r="T58" s="509">
        <v>3</v>
      </c>
      <c r="U58" s="506" t="s">
        <v>130</v>
      </c>
      <c r="V58" s="507" t="s">
        <v>130</v>
      </c>
      <c r="W58" s="508" t="s">
        <v>130</v>
      </c>
      <c r="X58" s="509">
        <v>3</v>
      </c>
    </row>
    <row r="59" spans="2:24" ht="28.5" customHeight="1">
      <c r="B59" s="720"/>
      <c r="C59" s="398" t="s">
        <v>460</v>
      </c>
      <c r="D59" s="480">
        <v>25000</v>
      </c>
      <c r="E59" s="168" t="s">
        <v>128</v>
      </c>
      <c r="F59" s="56" t="s">
        <v>146</v>
      </c>
      <c r="G59" s="509" t="s">
        <v>457</v>
      </c>
      <c r="H59" s="511" t="s">
        <v>105</v>
      </c>
      <c r="I59" s="506" t="s">
        <v>130</v>
      </c>
      <c r="J59" s="507" t="s">
        <v>130</v>
      </c>
      <c r="K59" s="508" t="s">
        <v>130</v>
      </c>
      <c r="L59" s="509"/>
      <c r="M59" s="506" t="s">
        <v>130</v>
      </c>
      <c r="N59" s="507" t="s">
        <v>130</v>
      </c>
      <c r="O59" s="508" t="s">
        <v>130</v>
      </c>
      <c r="P59" s="509"/>
      <c r="Q59" s="506" t="s">
        <v>130</v>
      </c>
      <c r="R59" s="507" t="s">
        <v>130</v>
      </c>
      <c r="S59" s="508" t="s">
        <v>130</v>
      </c>
      <c r="T59" s="509"/>
      <c r="U59" s="506" t="s">
        <v>130</v>
      </c>
      <c r="V59" s="507" t="s">
        <v>130</v>
      </c>
      <c r="W59" s="508" t="s">
        <v>130</v>
      </c>
      <c r="X59" s="509"/>
    </row>
    <row r="60" spans="2:24" ht="28.5" customHeight="1">
      <c r="B60" s="720"/>
      <c r="C60" s="235" t="s">
        <v>461</v>
      </c>
      <c r="D60" s="480">
        <v>100000</v>
      </c>
      <c r="E60" s="168" t="s">
        <v>128</v>
      </c>
      <c r="F60" s="56" t="s">
        <v>146</v>
      </c>
      <c r="G60" s="509" t="s">
        <v>457</v>
      </c>
      <c r="H60" s="511" t="s">
        <v>105</v>
      </c>
      <c r="I60" s="506" t="s">
        <v>130</v>
      </c>
      <c r="J60" s="507" t="s">
        <v>130</v>
      </c>
      <c r="K60" s="508" t="s">
        <v>130</v>
      </c>
      <c r="L60" s="509"/>
      <c r="M60" s="506" t="s">
        <v>130</v>
      </c>
      <c r="N60" s="507" t="s">
        <v>130</v>
      </c>
      <c r="O60" s="508" t="s">
        <v>130</v>
      </c>
      <c r="P60" s="509"/>
      <c r="Q60" s="506" t="s">
        <v>130</v>
      </c>
      <c r="R60" s="507" t="s">
        <v>130</v>
      </c>
      <c r="S60" s="508" t="s">
        <v>130</v>
      </c>
      <c r="T60" s="509"/>
      <c r="U60" s="506" t="s">
        <v>130</v>
      </c>
      <c r="V60" s="507" t="s">
        <v>130</v>
      </c>
      <c r="W60" s="508" t="s">
        <v>130</v>
      </c>
      <c r="X60" s="509"/>
    </row>
    <row r="61" spans="2:24" ht="28.5" customHeight="1">
      <c r="B61" s="720"/>
      <c r="C61" s="235" t="s">
        <v>462</v>
      </c>
      <c r="D61" s="480">
        <v>250000</v>
      </c>
      <c r="E61" s="168" t="s">
        <v>128</v>
      </c>
      <c r="F61" s="56" t="s">
        <v>146</v>
      </c>
      <c r="G61" s="509" t="s">
        <v>457</v>
      </c>
      <c r="H61" s="511" t="s">
        <v>105</v>
      </c>
      <c r="I61" s="506" t="s">
        <v>130</v>
      </c>
      <c r="J61" s="507" t="s">
        <v>130</v>
      </c>
      <c r="K61" s="508" t="s">
        <v>130</v>
      </c>
      <c r="L61" s="509"/>
      <c r="M61" s="506" t="s">
        <v>130</v>
      </c>
      <c r="N61" s="507" t="s">
        <v>130</v>
      </c>
      <c r="O61" s="508" t="s">
        <v>130</v>
      </c>
      <c r="P61" s="509"/>
      <c r="Q61" s="506" t="s">
        <v>130</v>
      </c>
      <c r="R61" s="507" t="s">
        <v>130</v>
      </c>
      <c r="S61" s="508" t="s">
        <v>130</v>
      </c>
      <c r="T61" s="509"/>
      <c r="U61" s="506" t="s">
        <v>130</v>
      </c>
      <c r="V61" s="507" t="s">
        <v>130</v>
      </c>
      <c r="W61" s="508" t="s">
        <v>130</v>
      </c>
      <c r="X61" s="509"/>
    </row>
    <row r="62" spans="2:24" ht="40.5" customHeight="1">
      <c r="B62" s="720"/>
      <c r="C62" s="398" t="s">
        <v>463</v>
      </c>
      <c r="D62" s="480">
        <v>170000</v>
      </c>
      <c r="E62" s="168" t="s">
        <v>128</v>
      </c>
      <c r="F62" s="56" t="s">
        <v>146</v>
      </c>
      <c r="G62" s="509" t="s">
        <v>457</v>
      </c>
      <c r="H62" s="511" t="s">
        <v>105</v>
      </c>
      <c r="I62" s="506" t="s">
        <v>130</v>
      </c>
      <c r="J62" s="507" t="s">
        <v>130</v>
      </c>
      <c r="K62" s="508" t="s">
        <v>130</v>
      </c>
      <c r="L62" s="509"/>
      <c r="M62" s="506" t="s">
        <v>130</v>
      </c>
      <c r="N62" s="507" t="s">
        <v>130</v>
      </c>
      <c r="O62" s="508" t="s">
        <v>130</v>
      </c>
      <c r="P62" s="509"/>
      <c r="Q62" s="506" t="s">
        <v>130</v>
      </c>
      <c r="R62" s="507" t="s">
        <v>130</v>
      </c>
      <c r="S62" s="508" t="s">
        <v>130</v>
      </c>
      <c r="T62" s="509"/>
      <c r="U62" s="506" t="s">
        <v>130</v>
      </c>
      <c r="V62" s="507" t="s">
        <v>130</v>
      </c>
      <c r="W62" s="508" t="s">
        <v>130</v>
      </c>
      <c r="X62" s="509"/>
    </row>
    <row r="63" spans="2:24" ht="53.25" customHeight="1">
      <c r="B63" s="720"/>
      <c r="C63" s="398" t="s">
        <v>464</v>
      </c>
      <c r="D63" s="480">
        <v>25000</v>
      </c>
      <c r="E63" s="168" t="s">
        <v>128</v>
      </c>
      <c r="F63" s="56" t="s">
        <v>146</v>
      </c>
      <c r="G63" s="509" t="s">
        <v>457</v>
      </c>
      <c r="H63" s="511" t="s">
        <v>105</v>
      </c>
      <c r="I63" s="506" t="s">
        <v>130</v>
      </c>
      <c r="J63" s="507" t="s">
        <v>130</v>
      </c>
      <c r="K63" s="508" t="s">
        <v>130</v>
      </c>
      <c r="L63" s="509"/>
      <c r="M63" s="506" t="s">
        <v>130</v>
      </c>
      <c r="N63" s="507" t="s">
        <v>130</v>
      </c>
      <c r="O63" s="508" t="s">
        <v>130</v>
      </c>
      <c r="P63" s="509"/>
      <c r="Q63" s="506" t="s">
        <v>130</v>
      </c>
      <c r="R63" s="507" t="s">
        <v>130</v>
      </c>
      <c r="S63" s="508" t="s">
        <v>130</v>
      </c>
      <c r="T63" s="509"/>
      <c r="U63" s="506" t="s">
        <v>130</v>
      </c>
      <c r="V63" s="507" t="s">
        <v>130</v>
      </c>
      <c r="W63" s="508" t="s">
        <v>130</v>
      </c>
      <c r="X63" s="509"/>
    </row>
    <row r="64" spans="2:24" ht="42.75" customHeight="1" thickBot="1">
      <c r="B64" s="720"/>
      <c r="C64" s="676" t="s">
        <v>465</v>
      </c>
      <c r="D64" s="634">
        <v>150000</v>
      </c>
      <c r="E64" s="168" t="s">
        <v>128</v>
      </c>
      <c r="F64" s="56" t="s">
        <v>146</v>
      </c>
      <c r="G64" s="509" t="s">
        <v>457</v>
      </c>
      <c r="H64" s="511" t="s">
        <v>105</v>
      </c>
      <c r="I64" s="506" t="s">
        <v>130</v>
      </c>
      <c r="J64" s="507" t="s">
        <v>130</v>
      </c>
      <c r="K64" s="508" t="s">
        <v>130</v>
      </c>
      <c r="L64" s="509"/>
      <c r="M64" s="506" t="s">
        <v>130</v>
      </c>
      <c r="N64" s="507" t="s">
        <v>130</v>
      </c>
      <c r="O64" s="508" t="s">
        <v>130</v>
      </c>
      <c r="P64" s="509"/>
      <c r="Q64" s="506" t="s">
        <v>130</v>
      </c>
      <c r="R64" s="507" t="s">
        <v>130</v>
      </c>
      <c r="S64" s="508" t="s">
        <v>130</v>
      </c>
      <c r="T64" s="509"/>
      <c r="U64" s="506" t="s">
        <v>130</v>
      </c>
      <c r="V64" s="507" t="s">
        <v>130</v>
      </c>
      <c r="W64" s="508" t="s">
        <v>130</v>
      </c>
      <c r="X64" s="509"/>
    </row>
    <row r="65" spans="2:24" ht="18" customHeight="1" thickBot="1">
      <c r="B65" s="647"/>
      <c r="C65" s="647" t="s">
        <v>137</v>
      </c>
      <c r="D65" s="673"/>
      <c r="E65" s="300"/>
      <c r="F65" s="301"/>
      <c r="G65" s="522"/>
      <c r="H65" s="523"/>
      <c r="I65" s="788"/>
      <c r="J65" s="789"/>
      <c r="K65" s="790"/>
      <c r="L65" s="460"/>
      <c r="M65" s="788"/>
      <c r="N65" s="789"/>
      <c r="O65" s="790"/>
      <c r="P65" s="460"/>
      <c r="Q65" s="788"/>
      <c r="R65" s="789"/>
      <c r="S65" s="790"/>
      <c r="T65" s="460"/>
      <c r="U65" s="788"/>
      <c r="V65" s="789"/>
      <c r="W65" s="790"/>
      <c r="X65" s="460"/>
    </row>
    <row r="66" spans="2:24" ht="20.25" customHeight="1">
      <c r="B66" s="100"/>
      <c r="C66" s="100" t="s">
        <v>175</v>
      </c>
      <c r="D66" s="674">
        <v>32764389</v>
      </c>
      <c r="E66" s="302"/>
      <c r="F66" s="303"/>
      <c r="G66" s="524"/>
      <c r="H66" s="525"/>
      <c r="I66" s="501" t="s">
        <v>130</v>
      </c>
      <c r="J66" s="502" t="s">
        <v>130</v>
      </c>
      <c r="K66" s="503" t="s">
        <v>130</v>
      </c>
      <c r="L66" s="513"/>
      <c r="M66" s="501" t="s">
        <v>130</v>
      </c>
      <c r="N66" s="502" t="s">
        <v>130</v>
      </c>
      <c r="O66" s="503" t="s">
        <v>130</v>
      </c>
      <c r="P66" s="513"/>
      <c r="Q66" s="501" t="s">
        <v>130</v>
      </c>
      <c r="R66" s="502" t="s">
        <v>130</v>
      </c>
      <c r="S66" s="503" t="s">
        <v>130</v>
      </c>
      <c r="T66" s="513"/>
      <c r="U66" s="501" t="s">
        <v>130</v>
      </c>
      <c r="V66" s="502" t="s">
        <v>130</v>
      </c>
      <c r="W66" s="503" t="s">
        <v>130</v>
      </c>
      <c r="X66" s="513"/>
    </row>
    <row r="67" spans="2:24" ht="38.25">
      <c r="B67" s="10"/>
      <c r="C67" s="82" t="s">
        <v>173</v>
      </c>
      <c r="D67" s="480">
        <v>211000</v>
      </c>
      <c r="E67" s="77"/>
      <c r="F67" s="161"/>
      <c r="G67" s="526"/>
      <c r="H67" s="527"/>
      <c r="I67" s="266" t="s">
        <v>130</v>
      </c>
      <c r="J67" s="267" t="s">
        <v>130</v>
      </c>
      <c r="K67" s="268" t="s">
        <v>130</v>
      </c>
      <c r="L67" s="269"/>
      <c r="M67" s="266" t="s">
        <v>130</v>
      </c>
      <c r="N67" s="267" t="s">
        <v>130</v>
      </c>
      <c r="O67" s="268" t="s">
        <v>130</v>
      </c>
      <c r="P67" s="269"/>
      <c r="Q67" s="266" t="s">
        <v>130</v>
      </c>
      <c r="R67" s="267" t="s">
        <v>130</v>
      </c>
      <c r="S67" s="268" t="s">
        <v>130</v>
      </c>
      <c r="T67" s="269"/>
      <c r="U67" s="266" t="s">
        <v>130</v>
      </c>
      <c r="V67" s="267" t="s">
        <v>130</v>
      </c>
      <c r="W67" s="268" t="s">
        <v>130</v>
      </c>
      <c r="X67" s="269"/>
    </row>
    <row r="68" spans="2:24" ht="20.25" customHeight="1" thickBot="1">
      <c r="B68" s="79"/>
      <c r="C68" s="84" t="s">
        <v>140</v>
      </c>
      <c r="D68" s="675">
        <v>1669500</v>
      </c>
      <c r="E68" s="85"/>
      <c r="F68" s="162"/>
      <c r="G68" s="163"/>
      <c r="H68" s="86"/>
      <c r="I68" s="57" t="s">
        <v>130</v>
      </c>
      <c r="J68" s="58" t="s">
        <v>130</v>
      </c>
      <c r="K68" s="59" t="s">
        <v>130</v>
      </c>
      <c r="L68" s="60"/>
      <c r="M68" s="57" t="s">
        <v>130</v>
      </c>
      <c r="N68" s="58" t="s">
        <v>130</v>
      </c>
      <c r="O68" s="59" t="s">
        <v>130</v>
      </c>
      <c r="P68" s="60"/>
      <c r="Q68" s="57" t="s">
        <v>130</v>
      </c>
      <c r="R68" s="58" t="s">
        <v>130</v>
      </c>
      <c r="S68" s="59" t="s">
        <v>130</v>
      </c>
      <c r="T68" s="60"/>
      <c r="U68" s="57" t="s">
        <v>130</v>
      </c>
      <c r="V68" s="58" t="s">
        <v>130</v>
      </c>
      <c r="W68" s="59" t="s">
        <v>130</v>
      </c>
      <c r="X68" s="60"/>
    </row>
    <row r="69" spans="2:24" ht="16.5" thickBot="1">
      <c r="B69" s="304" t="s">
        <v>136</v>
      </c>
      <c r="C69" s="305"/>
      <c r="D69" s="415">
        <f>SUM(D20:D68)</f>
        <v>43301344</v>
      </c>
      <c r="E69" s="306"/>
      <c r="F69" s="306"/>
      <c r="G69" s="307"/>
      <c r="H69" s="308"/>
      <c r="I69" s="309"/>
      <c r="J69" s="310"/>
      <c r="K69" s="311"/>
      <c r="L69" s="312"/>
      <c r="M69" s="309"/>
      <c r="N69" s="310"/>
      <c r="O69" s="311"/>
      <c r="P69" s="312"/>
      <c r="Q69" s="309"/>
      <c r="R69" s="310"/>
      <c r="S69" s="311"/>
      <c r="T69" s="312"/>
      <c r="U69" s="309"/>
      <c r="V69" s="310"/>
      <c r="W69" s="311"/>
      <c r="X69" s="312"/>
    </row>
    <row r="70" ht="12.75">
      <c r="C70" s="729"/>
    </row>
    <row r="71" ht="12.75">
      <c r="C71" s="729"/>
    </row>
  </sheetData>
  <sheetProtection/>
  <mergeCells count="22">
    <mergeCell ref="I7:X7"/>
    <mergeCell ref="U8:X8"/>
    <mergeCell ref="B3:X3"/>
    <mergeCell ref="B4:X4"/>
    <mergeCell ref="B5:X5"/>
    <mergeCell ref="I65:K65"/>
    <mergeCell ref="M65:O65"/>
    <mergeCell ref="Q65:S65"/>
    <mergeCell ref="U65:W65"/>
    <mergeCell ref="E7:E9"/>
    <mergeCell ref="D7:D9"/>
    <mergeCell ref="M8:P8"/>
    <mergeCell ref="C7:C9"/>
    <mergeCell ref="H7:H9"/>
    <mergeCell ref="Q8:T8"/>
    <mergeCell ref="B6:X6"/>
    <mergeCell ref="B1:X1"/>
    <mergeCell ref="G7:G9"/>
    <mergeCell ref="B7:B9"/>
    <mergeCell ref="I8:L8"/>
    <mergeCell ref="F7:F9"/>
    <mergeCell ref="B2:X2"/>
  </mergeCells>
  <printOptions horizontalCentered="1" verticalCentered="1"/>
  <pageMargins left="0.25" right="0.25" top="0.75" bottom="0.75" header="0.3" footer="0.3"/>
  <pageSetup horizontalDpi="600" verticalDpi="600" orientation="landscape" paperSize="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PageLayoutView="0" workbookViewId="0" topLeftCell="A5">
      <selection activeCell="D10" sqref="D10"/>
    </sheetView>
  </sheetViews>
  <sheetFormatPr defaultColWidth="11.421875" defaultRowHeight="12.75"/>
  <cols>
    <col min="1" max="1" width="48.57421875" style="0" customWidth="1"/>
    <col min="2" max="2" width="23.8515625" style="0" customWidth="1"/>
    <col min="3" max="3" width="12.57421875" style="0" customWidth="1"/>
    <col min="4" max="4" width="66.421875" style="0" customWidth="1"/>
  </cols>
  <sheetData>
    <row r="1" spans="1:21" ht="15.75">
      <c r="A1" s="768" t="s">
        <v>131</v>
      </c>
      <c r="B1" s="768"/>
      <c r="C1" s="768"/>
      <c r="D1" s="76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.75">
      <c r="A2" s="771" t="s">
        <v>317</v>
      </c>
      <c r="B2" s="771"/>
      <c r="C2" s="771"/>
      <c r="D2" s="77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768" t="s">
        <v>189</v>
      </c>
      <c r="B3" s="768"/>
      <c r="C3" s="768"/>
      <c r="D3" s="76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12" ht="15.75">
      <c r="A4" s="772" t="s">
        <v>152</v>
      </c>
      <c r="B4" s="772"/>
      <c r="C4" s="772"/>
      <c r="D4" s="772"/>
      <c r="E4" s="12"/>
      <c r="F4" s="12"/>
      <c r="G4" s="12"/>
      <c r="H4" s="12"/>
      <c r="I4" s="12"/>
      <c r="J4" s="12"/>
      <c r="K4" s="12"/>
      <c r="L4" s="1"/>
    </row>
    <row r="5" spans="1:12" ht="16.5" thickBot="1">
      <c r="A5" s="14"/>
      <c r="B5" s="14"/>
      <c r="C5" s="14"/>
      <c r="D5" s="14"/>
      <c r="E5" s="12"/>
      <c r="F5" s="12"/>
      <c r="G5" s="12"/>
      <c r="H5" s="12"/>
      <c r="I5" s="12"/>
      <c r="J5" s="12"/>
      <c r="K5" s="12"/>
      <c r="L5" s="1"/>
    </row>
    <row r="6" spans="1:4" ht="16.5" thickBot="1">
      <c r="A6" s="633" t="s">
        <v>8</v>
      </c>
      <c r="B6" s="633" t="s">
        <v>153</v>
      </c>
      <c r="C6" s="633" t="s">
        <v>154</v>
      </c>
      <c r="D6" s="633" t="s">
        <v>158</v>
      </c>
    </row>
    <row r="7" spans="1:4" ht="71.25" customHeight="1">
      <c r="A7" s="141" t="s">
        <v>52</v>
      </c>
      <c r="B7" s="142" t="s">
        <v>70</v>
      </c>
      <c r="C7" s="143" t="str">
        <f>'Orientación y Defensoría'!G10</f>
        <v>1,642,358</v>
      </c>
      <c r="D7" s="144" t="s">
        <v>186</v>
      </c>
    </row>
    <row r="8" spans="1:4" ht="36" customHeight="1">
      <c r="A8" s="145"/>
      <c r="B8" s="133" t="s">
        <v>14</v>
      </c>
      <c r="C8" s="98">
        <v>13500</v>
      </c>
      <c r="D8" s="82" t="s">
        <v>188</v>
      </c>
    </row>
    <row r="9" spans="1:4" ht="37.5" customHeight="1">
      <c r="A9" s="42"/>
      <c r="B9" s="62" t="s">
        <v>41</v>
      </c>
      <c r="C9" s="98">
        <v>5500</v>
      </c>
      <c r="D9" s="68" t="s">
        <v>47</v>
      </c>
    </row>
    <row r="10" spans="1:4" ht="55.5" customHeight="1">
      <c r="A10" s="10"/>
      <c r="B10" s="133" t="s">
        <v>216</v>
      </c>
      <c r="C10" s="87" t="s">
        <v>138</v>
      </c>
      <c r="D10" s="96" t="s">
        <v>165</v>
      </c>
    </row>
    <row r="11" spans="1:4" ht="36.75" customHeight="1">
      <c r="A11" s="80" t="s">
        <v>53</v>
      </c>
      <c r="B11" s="133" t="s">
        <v>285</v>
      </c>
      <c r="C11" s="134">
        <v>38220</v>
      </c>
      <c r="D11" s="91" t="s">
        <v>164</v>
      </c>
    </row>
    <row r="12" spans="1:4" ht="36.75" customHeight="1">
      <c r="A12" s="10"/>
      <c r="B12" s="133" t="s">
        <v>63</v>
      </c>
      <c r="C12" s="98">
        <v>91</v>
      </c>
      <c r="D12" s="91" t="s">
        <v>187</v>
      </c>
    </row>
  </sheetData>
  <sheetProtection/>
  <mergeCells count="4">
    <mergeCell ref="A1:D1"/>
    <mergeCell ref="A2:D2"/>
    <mergeCell ref="A3:D3"/>
    <mergeCell ref="A4:D4"/>
  </mergeCells>
  <printOptions/>
  <pageMargins left="0.3937007874015748" right="0.1968503937007874" top="0.5118110236220472" bottom="0.35433070866141736" header="0.31496062992125984" footer="0.1968503937007874"/>
  <pageSetup fitToWidth="0" fitToHeight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mcuevas</dc:creator>
  <cp:keywords/>
  <dc:description/>
  <cp:lastModifiedBy>jberiguete</cp:lastModifiedBy>
  <cp:lastPrinted>2019-01-29T20:30:45Z</cp:lastPrinted>
  <dcterms:created xsi:type="dcterms:W3CDTF">2012-08-30T15:47:41Z</dcterms:created>
  <dcterms:modified xsi:type="dcterms:W3CDTF">2019-02-11T19:58:26Z</dcterms:modified>
  <cp:category/>
  <cp:version/>
  <cp:contentType/>
  <cp:contentStatus/>
</cp:coreProperties>
</file>